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24226"/>
  <mc:AlternateContent xmlns:mc="http://schemas.openxmlformats.org/markup-compatibility/2006">
    <mc:Choice Requires="x15">
      <x15ac:absPath xmlns:x15ac="http://schemas.microsoft.com/office/spreadsheetml/2010/11/ac" url="Z:\ARHITEKTURA\001_Projekti\2018\Grabovac_Kuca oprostaja\tenderi\"/>
    </mc:Choice>
  </mc:AlternateContent>
  <xr:revisionPtr revIDLastSave="0" documentId="10_ncr:8100000_{8B225935-4854-48D4-B5A2-206EFC0A84C9}" xr6:coauthVersionLast="33" xr6:coauthVersionMax="33" xr10:uidLastSave="{00000000-0000-0000-0000-000000000000}"/>
  <bookViews>
    <workbookView xWindow="120" yWindow="135" windowWidth="15480" windowHeight="11640" firstSheet="1" activeTab="6" xr2:uid="{00000000-000D-0000-FFFF-FFFF00000000}"/>
  </bookViews>
  <sheets>
    <sheet name="Naslovna" sheetId="11" r:id="rId1"/>
    <sheet name="Sadržaj" sheetId="12" r:id="rId2"/>
    <sheet name="1. Razvodni ormari" sheetId="10" r:id="rId3"/>
    <sheet name="2. Jaka struja" sheetId="13" r:id="rId4"/>
    <sheet name="3. Rasvjeta" sheetId="14" r:id="rId5"/>
    <sheet name="4. LPS" sheetId="7" r:id="rId6"/>
    <sheet name="5.Rekapitulacija" sheetId="4" r:id="rId7"/>
  </sheets>
  <definedNames>
    <definedName name="_xlnm.Print_Area" localSheetId="2">'1. Razvodni ormari'!$A$1:$F$14</definedName>
    <definedName name="_xlnm.Print_Area" localSheetId="3">'2. Jaka struja'!$A$1:$F$35</definedName>
    <definedName name="_xlnm.Print_Area" localSheetId="4">'3. Rasvjeta'!$A$1:$F$10</definedName>
    <definedName name="_xlnm.Print_Area" localSheetId="5">'4. LPS'!$A$1:$F$13</definedName>
    <definedName name="_xlnm.Print_Area" localSheetId="6">'5.Rekapitulacija'!$A$1:$C$8</definedName>
    <definedName name="_xlnm.Print_Area" localSheetId="0">Naslovna!$A$1:$F$11</definedName>
    <definedName name="_xlnm.Print_Area" localSheetId="1">Sadržaj!$A$1:$F$9</definedName>
  </definedNames>
  <calcPr calcId="162913"/>
</workbook>
</file>

<file path=xl/calcChain.xml><?xml version="1.0" encoding="utf-8"?>
<calcChain xmlns="http://schemas.openxmlformats.org/spreadsheetml/2006/main">
  <c r="F10" i="14" l="1"/>
  <c r="C4" i="4" s="1"/>
  <c r="F35" i="13" l="1"/>
  <c r="C3" i="4" l="1"/>
  <c r="F14" i="10"/>
  <c r="F13" i="7" l="1"/>
  <c r="C5" i="4" s="1"/>
  <c r="C2" i="4"/>
  <c r="C6" i="4" l="1"/>
  <c r="C7" i="4" s="1"/>
  <c r="C8" i="4" s="1"/>
</calcChain>
</file>

<file path=xl/sharedStrings.xml><?xml version="1.0" encoding="utf-8"?>
<sst xmlns="http://schemas.openxmlformats.org/spreadsheetml/2006/main" count="184" uniqueCount="104">
  <si>
    <t>Ispitivanje, podešavanje, mjerenje izdavanje mjernih protokola i puštanje u rad.</t>
  </si>
  <si>
    <t>RAZVODNI ORMARI JAKE STRUJE UKUPNO:</t>
  </si>
  <si>
    <t>Projektant:
Zlatko Galić, dipl.ing.el.</t>
  </si>
  <si>
    <t>NAPOMENE:</t>
  </si>
  <si>
    <t>1.</t>
  </si>
  <si>
    <t>kom</t>
  </si>
  <si>
    <t>m</t>
  </si>
  <si>
    <t>komplet</t>
  </si>
  <si>
    <t>2.</t>
  </si>
  <si>
    <t>Označavanje, ispitivanja i mjerenja, izdavanje mjernih protokola i puštanje u rad.</t>
  </si>
  <si>
    <t xml:space="preserve">2. </t>
  </si>
  <si>
    <t>Investitor:</t>
  </si>
  <si>
    <t>Građevina:</t>
  </si>
  <si>
    <t>Broj projekta i mape:</t>
  </si>
  <si>
    <t>Mjesto i datum:</t>
  </si>
  <si>
    <t>4.</t>
  </si>
  <si>
    <t>5.</t>
  </si>
  <si>
    <t>REKAPITULACIJA</t>
  </si>
  <si>
    <t xml:space="preserve">1. </t>
  </si>
  <si>
    <t>Sadržaj:</t>
  </si>
  <si>
    <t>RAZVODNI ORMARI JAKE STRUJE</t>
  </si>
  <si>
    <t>ELEKTROINSTALACIJE JAKE STRUJE</t>
  </si>
  <si>
    <t>IZNOS (kn)</t>
  </si>
  <si>
    <t>PDV:</t>
  </si>
  <si>
    <t>OPIS</t>
  </si>
  <si>
    <t>RED.
BR.</t>
  </si>
  <si>
    <t>JED.
MJERE</t>
  </si>
  <si>
    <t>KOLIČINA</t>
  </si>
  <si>
    <t>JEDINIČNA
CIJENA</t>
  </si>
  <si>
    <t>UKUPNA 
CIJENA</t>
  </si>
  <si>
    <t>INSTALACIJE SUSTAVA ZAŠTITE OD UDARA MUNJE I IZJEDNAČENJA POTENCIJALA UKUPNO</t>
  </si>
  <si>
    <t>INSTALACIJE SUSTAVA ZAŠTITE OD UDARA MUNJE I IZJEDNAČENJA POTENCIJALA</t>
  </si>
  <si>
    <t>INSTALACIJA SUSTAVA ZAŠTITE OD UDARA MUNJE I IZJEDNAČENJA POTENCIJALA</t>
  </si>
  <si>
    <t>Stavke radova obuhvaćaju montažu, spajanje, po potrebi uzemljenje, te dovođenje u stanje potpune funkcionalnosti.
U cijenu također ukalkulirati sav potreban spojni, montažni, pridržni i ostali materijal potreban za potpuno funkcioniranje.
Pri izradi ponude obavezno pročitati tehnički opis i pregledati nacrte u projektu.
Za sve eventualne primjedbe u pogledu izvođenja i tendera, obratiti se PROJEKTANTU PRIJE DAVANJA PONUDE.
Izvođač je dužan uskladiti projektnu dokumentaciju sa stvarno izvedenim stanjem, te istu isporučiti investitoru u 3 primjerka i na elektronskom mediju.
Sječenje kabela izvesti na licu mjesta nakon izmjerene stvarne dužine trase.
Ponuditelj radova mora ponuditi sve stavke iz ovog tendera, osim određenih stavki dobave materijala na kojima je naznačeno da ih dobavlja investitor.
Ukoliko ponuditelj za neke od stavki predlaže alternativu, to u svojoj ponudi mora posebno naglasiti.
Oznake razdjelnih ormara izvesti na plastičnoj graviranoj pločici, kao i sve natpise na vratima.</t>
  </si>
  <si>
    <t xml:space="preserve">4. </t>
  </si>
  <si>
    <t>Troškovnik elektroinstalacija</t>
  </si>
  <si>
    <t xml:space="preserve">Troškovnik elektroinstalacija </t>
  </si>
  <si>
    <t>UKUPNO  BEZ PDV-a:</t>
  </si>
  <si>
    <t>UKUPNO SA PDV-om:</t>
  </si>
  <si>
    <t>1. Razvodni ormari jake struje
2. Elektroinstalacije jake struje
3. Rasvjeta
4. Elektroinstalacije slabe struje
5. Instalacije sustava zaštite od udara munje i izjednačenja potencijala
6. Rekapitulacija</t>
  </si>
  <si>
    <t>Dobava, polaganje i spajanje aluminijskog vodiča Ø8mm za prihvatnu mrežu na krovu</t>
  </si>
  <si>
    <t>Dobava, polaganje i spajanje aluminijskog vodiča Ø8mm za odvode</t>
  </si>
  <si>
    <t>Dobava, polaganje i spajanje plosnatog vodiča od nehrđajućeg čelika 30x3,5mm za temeljni uzemljivač</t>
  </si>
  <si>
    <t>Dobava, postavljanje i spajanje križnog mjernog spoja za spoj trake od nehrđajućeg čelika koja je u funkciji trakastog uzemljivača i aluminijskog vodiča Ø8mm u funkciji prihvatnog voda na krovu i odvodima</t>
  </si>
  <si>
    <t>Povezivanje metalnih masa i instalacija građevine ( razvodni ormar, plinska inst. vodovod i sl.) na sabirnicu glavnog izjednačenja potencijala (GIP) sa svim priborom (vodiči uračunati u stavci vodova) komplet</t>
  </si>
  <si>
    <t>Dobava, postavljanje i spajanje cijevnih obujmica za povezivanje odvodnih vodiča sa olukom za Al vodič 8mm, postavljanje svakih 1 m</t>
  </si>
  <si>
    <t>GLAVNI RAZVODNI ORMAR GRO</t>
  </si>
  <si>
    <t>jednopolni minijaturni prekidač 16A, C karakteristike, 10 kA</t>
  </si>
  <si>
    <t>jednopolni minijaturni prekidač 10A, C karakteristike, 10 kA</t>
  </si>
  <si>
    <t>sabirnice, kabelske obujmice, uvodnice, šine za montažu elemenata, redne stezaljke, spojni vodovi, plastične kanalice, natpisne pločice, te ostali sitni spojni i montažni materijal i pribor.</t>
  </si>
  <si>
    <t>GLAVNI RAZVODNI ORMAR GRO UKUPNO</t>
  </si>
  <si>
    <t>Jednopolna shema  ROUx</t>
  </si>
  <si>
    <t xml:space="preserve">Isporuka, ugradnja u zid pod žbuku i spajanje instalacijskog pribora kutija za dopunsko izjednačenje potencijala komplet s povezivanjem metalnih masa strojeva na kutiju za dopunsko izjednačenje potencijala (DIP) sa obujmicama i ostalim priborom (vod uračunat u stavci vodova) komplet </t>
  </si>
  <si>
    <t>Dobava i polaganje kabela u prethodno postavljene instalacijske cijevi ili kabelske police:</t>
  </si>
  <si>
    <r>
      <t>NYM-J  3 x 1,5 mm</t>
    </r>
    <r>
      <rPr>
        <vertAlign val="superscript"/>
        <sz val="10"/>
        <rFont val="Arial"/>
        <family val="2"/>
        <charset val="238"/>
      </rPr>
      <t>2</t>
    </r>
  </si>
  <si>
    <t>Dobava i polaganje plastičnih cijevi:</t>
  </si>
  <si>
    <t>CSS Ø 25mm</t>
  </si>
  <si>
    <t>CSS Ø 32mm</t>
  </si>
  <si>
    <t>CSS Ø 50mm</t>
  </si>
  <si>
    <t xml:space="preserve">Dobava, ugradnja na zid i spajanje instalacijskog pribora: </t>
  </si>
  <si>
    <t>Isporuka, ugradnja u zid pod žbuku i spajanje instalacijskog pribora kutija za glavno izjednačenje potencijala komplet s povezivanjem metalnih masa i instalacija ( KPMO, PTM, plinska inst. vodovod i sl.) na sabirnicu glavnog izjednačenja potencijala (GIP) sa svim priborom (vodiči uračunati u stavci vodova) komplet</t>
  </si>
  <si>
    <t>PEHD 110 mm</t>
  </si>
  <si>
    <t>Isporuka i postavljanje djelomično u zid, djelomično u pod i zemlju plastične robusne fleksibilne cijevi za uvlačenje energetskih kabela promjera</t>
  </si>
  <si>
    <t>Dobava, postavljanje i spajanje krovnih nosača za krov za Al vodič 8mm, postavljanje svakih 0,8m</t>
  </si>
  <si>
    <t>ELEKTROINSTALACIJE JAKE STRUJE UKUPNO</t>
  </si>
  <si>
    <t>7</t>
  </si>
  <si>
    <t>Isporuka i montaža odgovarajuće križne spojnice za međusobno spajanje aluminijskog vodiča Ø8mm</t>
  </si>
  <si>
    <t>Izrada fiksnog monofaznog izvoda za rasvjetu</t>
  </si>
  <si>
    <t>Isporuka i montaža odgovarajuće križne spojnice za međusobno spajanje trake od nehrđajućeg čelika 30x3,5mm</t>
  </si>
  <si>
    <t>8</t>
  </si>
  <si>
    <t>Dobava, ugradnja i spajanje izmjenične instalacijske sklopke 2 modula komplet sa montažnom kutijom, ukrasnim jednostrukim okvirom za dva modula i svim potrebnim priborom, boja po izboru Arhitekta/Investitora</t>
  </si>
  <si>
    <t>Dobava, ugradnja i spajanje priključnice 230V, 16A komplet sa montažnom kutijom, ukrasnim jednostrukim okvirom i svim potrebnim priborom, boja po izboru Arhitekta/Investitora</t>
  </si>
  <si>
    <t>Dobava, ugradnja i spajanje priključnice 230V, 16A sa zaštitnim poklopcem komplet sa montažnom kutijom, ukrasnim jednostrukim okvirom i svim potrebnim priborom, boja po izboru Arhitekta/Investitora</t>
  </si>
  <si>
    <t>razvodna kutija 100x100 s poklopcem</t>
  </si>
  <si>
    <t>ugradna razvodna kutija 78mm s poklopcem</t>
  </si>
  <si>
    <t>nadgradna razvodna kutija 78mm s poklopcem</t>
  </si>
  <si>
    <t>nadgradna kutija 100x100 s poklopcem</t>
  </si>
  <si>
    <t>PEHD 50 mm</t>
  </si>
  <si>
    <r>
      <t>NYM-J  3 x 2,5 mm</t>
    </r>
    <r>
      <rPr>
        <vertAlign val="superscript"/>
        <sz val="10"/>
        <rFont val="Arial"/>
        <family val="2"/>
        <charset val="238"/>
      </rPr>
      <t>2</t>
    </r>
  </si>
  <si>
    <r>
      <t>NYM-J  3 x 4 mm</t>
    </r>
    <r>
      <rPr>
        <vertAlign val="superscript"/>
        <sz val="10"/>
        <rFont val="Arial"/>
        <family val="2"/>
        <charset val="238"/>
      </rPr>
      <t>2</t>
    </r>
  </si>
  <si>
    <t xml:space="preserve">Općina Čeminac
Ulica Matije Gupca 1,31325 Čeminac
OIB: 00397407
</t>
  </si>
  <si>
    <t xml:space="preserve">Kuća Oproštaja Grabovac, 31325 Čeminac 
k.č.br. 395, k.o. Grabovac, Ulica Zlatka Kovača 
</t>
  </si>
  <si>
    <t>020/18</t>
  </si>
  <si>
    <t>Osijek, veljača 2018. god.</t>
  </si>
  <si>
    <t>Dobava, ugradnja i spajanje jednopolne instalacijske sklopke 2 modula 16A komplet sa montažnom kutijom, ukrasnim jednostrukim okvirom za dva modula i svim potrebnim priborom, boja po izboru Arhitekta/Investitora</t>
  </si>
  <si>
    <t>Dobava, ugradnja i spajanje serijske instalacijske sklopke 2 modula komplet sa montažnom kutijom, ukrasnim jednostrukim okvirom za dva modula i svim potrebnim priborom, boja po izboru Arhitekta/Investitora</t>
  </si>
  <si>
    <t>Dobava, ugradnja i spajanje priključnice 230V, 16A 2 modula komplet sa montažnom kutijom, ukrasnim jednostrukim okvirom i svim potrebnim priborom, boja po izboru Arhitekta/Investitora</t>
  </si>
  <si>
    <r>
      <t>NYY-J 5 x 10 mm</t>
    </r>
    <r>
      <rPr>
        <sz val="11"/>
        <rFont val="Arial"/>
        <family val="2"/>
        <charset val="238"/>
      </rPr>
      <t>²</t>
    </r>
    <r>
      <rPr>
        <sz val="10"/>
        <rFont val="Arial"/>
        <family val="2"/>
        <charset val="238"/>
      </rPr>
      <t/>
    </r>
  </si>
  <si>
    <r>
      <t>Downlight svjetiljka, LED izvor svjetlosti, kućište od polikarbonata, pokrov od polikarbonata,</t>
    </r>
    <r>
      <rPr>
        <sz val="10"/>
        <rFont val="Symbol"/>
        <family val="1"/>
        <charset val="2"/>
      </rPr>
      <t>Æ</t>
    </r>
    <r>
      <rPr>
        <sz val="10"/>
        <rFont val="Arial"/>
        <family val="2"/>
        <charset val="238"/>
      </rPr>
      <t>100mm</t>
    </r>
  </si>
  <si>
    <t>Izrada fiksnog monofaznog izvoda za klimatizaciju</t>
  </si>
  <si>
    <t>3.</t>
  </si>
  <si>
    <t>RASVJETA</t>
  </si>
  <si>
    <r>
      <t>NYM-J  7 x 1,5 mm</t>
    </r>
    <r>
      <rPr>
        <vertAlign val="superscript"/>
        <sz val="10"/>
        <rFont val="Arial"/>
        <family val="2"/>
        <charset val="238"/>
      </rPr>
      <t>2</t>
    </r>
  </si>
  <si>
    <t>H07V-K  16 mm2</t>
  </si>
  <si>
    <t>H07V-K 6    mm2</t>
  </si>
  <si>
    <t>tropolni minijaturni prekidač 40A, 10 kA</t>
  </si>
  <si>
    <t>Isporuka, montaža i spajanje stropne nadgradne svjetiljke sa LED izvorom svjetlosti, snaga svjetiljke 12W, 4000K, CRI&gt;80, IP20, ukupni tok svjetlosti 900 lm                                                                                        Ponuđeno:                                                                   ____________________________________________</t>
  </si>
  <si>
    <t>Isporuka, montaža i spajanje stropne nadgradne svjetiljke (oblik TUBE) sa LED izvorom svjetlosti, snaga svjetiljke 6,2W, 3000K, Refleksija 60˚, IP23. Boja bijela                                                                           Ponuđeno:                                                                   ____________________________________________</t>
  </si>
  <si>
    <t>Isporuka, montaža i spajanje stropne vanjske nadgradne svjetiljke sa LED izvorom svjetlosti, snaga svjetiljke 8,2W, 3000K, IP44, ukupni tok svjetlosti 820 lm, promjer 325mm, klasa zaštite 1, boja crna.                                                                                       Ponuđeno:                                                                   ____________________________________________</t>
  </si>
  <si>
    <t>Isporuka, montaža i spajanje nadgradne vanjske nadgradne svjetiljke sa LED izvorom svjetlosti, snaga svjetiljke 2x2,5W, 3000K, IP44, kut senzora 90˚ ,radius senzora 8m, ukupni tok svjetlosti 360 lm, promjer 325mm, klasa zaštite 1, boja antracit RAL 7016.                                                                                          Ponuđeno:                                                                   ____________________________________________</t>
  </si>
  <si>
    <t>RASVJETA UKUPNO</t>
  </si>
  <si>
    <t xml:space="preserve">Kuća Oproštaja Grabovac, 31325 GRABOVAC 
k.č.br. 395, k.o. Grabovac, Ulica Zlatka Kovača 
</t>
  </si>
  <si>
    <t xml:space="preserve">Općina Čeminac
Ulica Matije Gupca 1,31325 Čeminac
</t>
  </si>
  <si>
    <t>Osijek, ožujak 2018. god.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</si>
</sst>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00_ ;[Red]\-#,##0.00\ "/>
  </numFmts>
  <fonts count="39" x14ac:knownFonts="1">
    <font>
      <sz val="11"/>
      <color theme="1"/>
      <name val="Calibri"/>
      <family val="2"/>
      <charset val="238"/>
      <scheme val="minor"/>
    </font>
    <font>
      <sz val="10"/>
      <name val="Arial"/>
      <family val="2"/>
      <charset val="238"/>
    </font>
    <font>
      <b/>
      <sz val="10"/>
      <name val="Arial"/>
      <family val="2"/>
      <charset val="238"/>
    </font>
    <font>
      <sz val="10"/>
      <color indexed="8"/>
      <name val="Arial"/>
      <family val="2"/>
      <charset val="238"/>
    </font>
    <font>
      <b/>
      <sz val="10"/>
      <color indexed="8"/>
      <name val="Arial"/>
      <family val="2"/>
      <charset val="238"/>
    </font>
    <font>
      <b/>
      <sz val="10"/>
      <name val="Arial"/>
      <family val="2"/>
    </font>
    <font>
      <b/>
      <sz val="12"/>
      <name val="Arial"/>
      <family val="2"/>
      <charset val="238"/>
    </font>
    <font>
      <b/>
      <sz val="14"/>
      <name val="Arial"/>
      <family val="2"/>
      <charset val="238"/>
    </font>
    <font>
      <b/>
      <sz val="12"/>
      <color indexed="8"/>
      <name val="Arial"/>
      <family val="2"/>
      <charset val="238"/>
    </font>
    <font>
      <sz val="8"/>
      <name val="Calibri"/>
      <family val="2"/>
      <charset val="238"/>
    </font>
    <font>
      <sz val="11"/>
      <name val="Arial"/>
      <family val="2"/>
    </font>
    <font>
      <sz val="10"/>
      <color rgb="FFFF0000"/>
      <name val="Arial"/>
      <family val="2"/>
      <charset val="238"/>
    </font>
    <font>
      <sz val="11"/>
      <color rgb="FFFF0000"/>
      <name val="Calibri"/>
      <family val="2"/>
      <charset val="238"/>
      <scheme val="minor"/>
    </font>
    <font>
      <b/>
      <sz val="10"/>
      <color rgb="FFFF0000"/>
      <name val="Arial"/>
      <family val="2"/>
      <charset val="238"/>
    </font>
    <font>
      <sz val="10"/>
      <name val="Times New Roman CE"/>
      <family val="1"/>
      <charset val="238"/>
    </font>
    <font>
      <sz val="12"/>
      <name val="Times New Roman CE"/>
      <family val="1"/>
      <charset val="238"/>
    </font>
    <font>
      <b/>
      <sz val="14"/>
      <name val="Calibri"/>
      <family val="2"/>
      <charset val="238"/>
      <scheme val="minor"/>
    </font>
    <font>
      <sz val="10"/>
      <color theme="1"/>
      <name val="Arial"/>
      <family val="2"/>
      <charset val="238"/>
    </font>
    <font>
      <sz val="10"/>
      <name val="Arial"/>
      <family val="2"/>
    </font>
    <font>
      <sz val="12"/>
      <name val="Tms Rmn"/>
    </font>
    <font>
      <sz val="10"/>
      <name val="Helv"/>
    </font>
    <font>
      <sz val="9"/>
      <name val="Tahoma"/>
      <family val="2"/>
      <charset val="238"/>
    </font>
    <font>
      <b/>
      <sz val="9"/>
      <name val="Arial"/>
      <family val="2"/>
    </font>
    <font>
      <sz val="14"/>
      <name val="Calibri"/>
      <family val="2"/>
      <charset val="238"/>
    </font>
    <font>
      <sz val="11"/>
      <name val="Calibri"/>
      <family val="2"/>
      <charset val="238"/>
      <scheme val="minor"/>
    </font>
    <font>
      <vertAlign val="superscript"/>
      <sz val="10"/>
      <name val="Arial"/>
      <family val="2"/>
      <charset val="238"/>
    </font>
    <font>
      <sz val="10"/>
      <color rgb="FF00B050"/>
      <name val="Arial"/>
      <family val="2"/>
      <charset val="238"/>
    </font>
    <font>
      <sz val="11"/>
      <name val="Arial"/>
      <family val="2"/>
      <charset val="238"/>
    </font>
    <font>
      <b/>
      <sz val="8"/>
      <color rgb="FF00B050"/>
      <name val="Arial"/>
      <family val="2"/>
      <charset val="238"/>
    </font>
    <font>
      <sz val="8"/>
      <color rgb="FFFF0000"/>
      <name val="Calibri"/>
      <family val="2"/>
      <charset val="238"/>
      <scheme val="minor"/>
    </font>
    <font>
      <b/>
      <sz val="8"/>
      <color rgb="FFFF0000"/>
      <name val="Arial"/>
      <family val="2"/>
      <charset val="238"/>
    </font>
    <font>
      <sz val="8"/>
      <color rgb="FFFF0000"/>
      <name val="Arial"/>
      <family val="2"/>
      <charset val="238"/>
    </font>
    <font>
      <sz val="10"/>
      <color rgb="FFFF0000"/>
      <name val="Arial"/>
      <family val="2"/>
    </font>
    <font>
      <b/>
      <sz val="14"/>
      <name val="Calibri"/>
      <family val="2"/>
      <charset val="238"/>
    </font>
    <font>
      <sz val="10"/>
      <name val="Arial"/>
      <family val="2"/>
      <charset val="1"/>
    </font>
    <font>
      <b/>
      <sz val="12"/>
      <name val="Arial"/>
      <family val="2"/>
    </font>
    <font>
      <sz val="9"/>
      <name val="Arial"/>
      <family val="2"/>
      <charset val="238"/>
    </font>
    <font>
      <b/>
      <sz val="9"/>
      <name val="Arial"/>
      <family val="2"/>
      <charset val="238"/>
    </font>
    <font>
      <sz val="10"/>
      <name val="Symbol"/>
      <family val="1"/>
      <charset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s>
  <cellStyleXfs count="23">
    <xf numFmtId="0" fontId="0" fillId="0" borderId="0"/>
    <xf numFmtId="0" fontId="10" fillId="0" borderId="0">
      <alignment horizontal="left" vertical="top" wrapText="1"/>
    </xf>
    <xf numFmtId="0" fontId="14" fillId="0" borderId="0">
      <alignment horizontal="right" vertical="top"/>
    </xf>
    <xf numFmtId="0" fontId="15" fillId="0" borderId="0">
      <alignment horizontal="justify" vertical="top" wrapText="1"/>
    </xf>
    <xf numFmtId="0" fontId="15" fillId="0" borderId="0">
      <alignment horizontal="right"/>
    </xf>
    <xf numFmtId="0" fontId="15" fillId="0" borderId="0">
      <alignment horizontal="right"/>
    </xf>
    <xf numFmtId="4" fontId="15" fillId="0" borderId="0">
      <alignment horizontal="right" wrapText="1"/>
    </xf>
    <xf numFmtId="0" fontId="14" fillId="0" borderId="0">
      <alignment horizontal="left"/>
    </xf>
    <xf numFmtId="4" fontId="15" fillId="0" borderId="0">
      <alignment horizontal="right"/>
    </xf>
    <xf numFmtId="0" fontId="19" fillId="0" borderId="0"/>
    <xf numFmtId="0" fontId="1" fillId="0" borderId="0" applyProtection="0"/>
    <xf numFmtId="164" fontId="19" fillId="0" borderId="0"/>
    <xf numFmtId="0" fontId="1" fillId="0" borderId="0" applyProtection="0"/>
    <xf numFmtId="0" fontId="1" fillId="0" borderId="0" applyProtection="0"/>
    <xf numFmtId="0" fontId="1" fillId="0" borderId="0" applyProtection="0"/>
    <xf numFmtId="0" fontId="17" fillId="0" borderId="0"/>
    <xf numFmtId="0" fontId="1" fillId="0" borderId="0" applyProtection="0"/>
    <xf numFmtId="0" fontId="20" fillId="0" borderId="0"/>
    <xf numFmtId="0" fontId="18" fillId="0" borderId="0"/>
    <xf numFmtId="0" fontId="21" fillId="0" borderId="0">
      <alignment horizontal="justify" vertical="top" wrapText="1"/>
    </xf>
    <xf numFmtId="0" fontId="1" fillId="0" borderId="0"/>
    <xf numFmtId="0" fontId="1" fillId="0" borderId="0"/>
    <xf numFmtId="0" fontId="34" fillId="0" borderId="0"/>
  </cellStyleXfs>
  <cellXfs count="259">
    <xf numFmtId="0" fontId="0" fillId="0" borderId="0" xfId="0"/>
    <xf numFmtId="0" fontId="3" fillId="0" borderId="0" xfId="0" applyFont="1"/>
    <xf numFmtId="0" fontId="3" fillId="0" borderId="0" xfId="0" applyFont="1" applyAlignment="1">
      <alignment vertical="top"/>
    </xf>
    <xf numFmtId="0" fontId="3" fillId="0" borderId="0" xfId="0" applyFont="1" applyAlignment="1">
      <alignment horizontal="justify"/>
    </xf>
    <xf numFmtId="2" fontId="3" fillId="0" borderId="0" xfId="0" applyNumberFormat="1" applyFont="1"/>
    <xf numFmtId="0" fontId="1" fillId="0" borderId="0" xfId="0" applyFont="1"/>
    <xf numFmtId="0" fontId="1" fillId="0" borderId="1" xfId="0" applyFont="1" applyBorder="1" applyAlignment="1">
      <alignment horizontal="center" vertical="top"/>
    </xf>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justify" wrapText="1"/>
    </xf>
    <xf numFmtId="0" fontId="1" fillId="0" borderId="1" xfId="0" applyFont="1" applyBorder="1" applyAlignment="1">
      <alignment horizontal="justify" vertical="center" wrapText="1"/>
    </xf>
    <xf numFmtId="4" fontId="3" fillId="0" borderId="0" xfId="0" applyNumberFormat="1" applyFont="1"/>
    <xf numFmtId="0" fontId="3" fillId="0" borderId="0" xfId="0" applyFont="1" applyAlignment="1">
      <alignment vertical="center"/>
    </xf>
    <xf numFmtId="0" fontId="1" fillId="0" borderId="1" xfId="0" applyFont="1" applyBorder="1" applyAlignment="1">
      <alignment horizontal="center" vertical="center"/>
    </xf>
    <xf numFmtId="0" fontId="4" fillId="0" borderId="0" xfId="0" applyFont="1" applyAlignment="1">
      <alignment vertical="center"/>
    </xf>
    <xf numFmtId="4" fontId="2" fillId="3" borderId="0" xfId="0" applyNumberFormat="1" applyFont="1" applyFill="1" applyBorder="1" applyAlignment="1">
      <alignment vertical="center"/>
    </xf>
    <xf numFmtId="4" fontId="2" fillId="0" borderId="0" xfId="0" applyNumberFormat="1" applyFont="1" applyBorder="1" applyAlignment="1">
      <alignment horizontal="right" vertical="center"/>
    </xf>
    <xf numFmtId="4" fontId="2" fillId="2" borderId="0" xfId="0" applyNumberFormat="1" applyFont="1" applyFill="1" applyBorder="1" applyAlignment="1">
      <alignment horizontal="right" vertical="center"/>
    </xf>
    <xf numFmtId="0" fontId="6" fillId="2" borderId="1" xfId="0" applyFont="1" applyFill="1" applyBorder="1" applyAlignment="1">
      <alignment horizontal="justify" vertical="center" wrapText="1"/>
    </xf>
    <xf numFmtId="0" fontId="8" fillId="3" borderId="9" xfId="0" applyFont="1" applyFill="1" applyBorder="1" applyAlignment="1">
      <alignment horizontal="center" vertical="center"/>
    </xf>
    <xf numFmtId="0" fontId="6" fillId="3" borderId="7" xfId="0" applyFont="1" applyFill="1" applyBorder="1" applyAlignment="1">
      <alignment horizontal="justify" vertical="center" wrapText="1"/>
    </xf>
    <xf numFmtId="0" fontId="6"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7" fillId="4" borderId="1" xfId="0" applyFont="1" applyFill="1" applyBorder="1" applyAlignment="1">
      <alignment horizontal="center" vertical="center"/>
    </xf>
    <xf numFmtId="0" fontId="1" fillId="0" borderId="1" xfId="0" applyFont="1" applyFill="1" applyBorder="1" applyAlignment="1">
      <alignment horizontal="justify" vertical="top" wrapText="1"/>
    </xf>
    <xf numFmtId="0" fontId="11" fillId="0" borderId="0" xfId="0" applyFont="1"/>
    <xf numFmtId="4" fontId="13" fillId="0" borderId="0" xfId="0" applyNumberFormat="1" applyFont="1" applyBorder="1" applyAlignment="1">
      <alignment horizontal="right" vertical="center"/>
    </xf>
    <xf numFmtId="0" fontId="13" fillId="0" borderId="0" xfId="0" applyFont="1" applyAlignment="1">
      <alignment vertical="center"/>
    </xf>
    <xf numFmtId="0" fontId="1" fillId="0" borderId="1" xfId="0" applyFont="1" applyFill="1" applyBorder="1" applyAlignment="1">
      <alignment horizontal="center" vertical="top"/>
    </xf>
    <xf numFmtId="0" fontId="1" fillId="0" borderId="1" xfId="0" applyFont="1" applyFill="1" applyBorder="1" applyAlignment="1">
      <alignment horizontal="center"/>
    </xf>
    <xf numFmtId="4" fontId="1" fillId="0" borderId="1" xfId="0" applyNumberFormat="1" applyFont="1" applyFill="1" applyBorder="1"/>
    <xf numFmtId="0" fontId="1" fillId="0" borderId="1" xfId="0" applyFont="1" applyFill="1" applyBorder="1" applyAlignment="1">
      <alignment horizontal="justify" wrapText="1"/>
    </xf>
    <xf numFmtId="0" fontId="1" fillId="0" borderId="1" xfId="0" applyFont="1" applyFill="1" applyBorder="1"/>
    <xf numFmtId="0" fontId="1" fillId="0" borderId="1" xfId="0" applyFont="1" applyFill="1" applyBorder="1" applyAlignment="1">
      <alignment horizontal="right"/>
    </xf>
    <xf numFmtId="2" fontId="1" fillId="0" borderId="1" xfId="0" applyNumberFormat="1" applyFont="1" applyFill="1" applyBorder="1"/>
    <xf numFmtId="0" fontId="1" fillId="0" borderId="0" xfId="0" applyFont="1" applyFill="1"/>
    <xf numFmtId="0" fontId="1" fillId="0" borderId="5" xfId="0" applyFont="1" applyFill="1" applyBorder="1" applyAlignment="1">
      <alignment horizontal="center" vertical="top"/>
    </xf>
    <xf numFmtId="0" fontId="1" fillId="0" borderId="1" xfId="0" applyFont="1" applyFill="1" applyBorder="1" applyAlignment="1" applyProtection="1">
      <alignment horizontal="center"/>
    </xf>
    <xf numFmtId="0" fontId="11" fillId="0" borderId="0" xfId="0" applyFont="1" applyFill="1"/>
    <xf numFmtId="0" fontId="3" fillId="0" borderId="0" xfId="0" applyFont="1" applyFill="1"/>
    <xf numFmtId="49" fontId="1" fillId="0" borderId="1" xfId="0" applyNumberFormat="1" applyFont="1" applyFill="1" applyBorder="1" applyAlignment="1" applyProtection="1">
      <alignment horizontal="center" vertical="top"/>
    </xf>
    <xf numFmtId="0" fontId="3" fillId="0" borderId="0" xfId="0" applyFont="1" applyFill="1" applyAlignment="1">
      <alignment vertical="top"/>
    </xf>
    <xf numFmtId="0" fontId="3" fillId="0" borderId="0" xfId="0" applyFont="1" applyFill="1" applyAlignment="1">
      <alignment horizontal="justify"/>
    </xf>
    <xf numFmtId="2" fontId="3" fillId="0" borderId="0" xfId="0" applyNumberFormat="1" applyFont="1" applyFill="1"/>
    <xf numFmtId="4" fontId="3" fillId="0" borderId="0" xfId="0" applyNumberFormat="1" applyFont="1" applyFill="1"/>
    <xf numFmtId="0" fontId="1" fillId="0" borderId="1" xfId="0" applyFont="1" applyBorder="1" applyAlignment="1">
      <alignment horizontal="justify" vertical="top" wrapText="1"/>
    </xf>
    <xf numFmtId="0" fontId="1" fillId="0" borderId="7" xfId="0" applyFont="1" applyFill="1" applyBorder="1" applyAlignment="1">
      <alignment horizontal="center"/>
    </xf>
    <xf numFmtId="0" fontId="11" fillId="0" borderId="0" xfId="0" applyFont="1" applyAlignment="1">
      <alignment vertical="top"/>
    </xf>
    <xf numFmtId="0" fontId="11" fillId="0" borderId="0" xfId="0" applyFont="1" applyAlignment="1">
      <alignment horizontal="justify"/>
    </xf>
    <xf numFmtId="2" fontId="11" fillId="0" borderId="0" xfId="0" applyNumberFormat="1" applyFont="1"/>
    <xf numFmtId="4" fontId="11" fillId="0" borderId="0" xfId="0" applyNumberFormat="1" applyFont="1"/>
    <xf numFmtId="0" fontId="22" fillId="3" borderId="0" xfId="0" applyFont="1" applyFill="1" applyAlignment="1">
      <alignment horizontal="center" vertical="center" wrapText="1"/>
    </xf>
    <xf numFmtId="0" fontId="22" fillId="3" borderId="0" xfId="0" applyFont="1" applyFill="1" applyAlignment="1">
      <alignment horizontal="center" vertical="center"/>
    </xf>
    <xf numFmtId="2" fontId="22" fillId="3" borderId="0" xfId="0" applyNumberFormat="1" applyFont="1" applyFill="1" applyAlignment="1">
      <alignment horizontal="center" vertical="center" wrapText="1"/>
    </xf>
    <xf numFmtId="4" fontId="22" fillId="3" borderId="0" xfId="0" applyNumberFormat="1" applyFont="1" applyFill="1" applyAlignment="1">
      <alignment horizontal="center" vertical="center" wrapText="1"/>
    </xf>
    <xf numFmtId="0" fontId="7" fillId="3" borderId="1" xfId="0" applyFont="1" applyFill="1" applyBorder="1" applyAlignment="1">
      <alignment horizontal="center" vertical="center"/>
    </xf>
    <xf numFmtId="0" fontId="1" fillId="0" borderId="9" xfId="0" applyFont="1" applyBorder="1" applyAlignment="1">
      <alignment horizontal="center" vertical="center"/>
    </xf>
    <xf numFmtId="0" fontId="5" fillId="0" borderId="7" xfId="0" applyFont="1" applyBorder="1" applyAlignment="1">
      <alignment horizontal="justify" vertical="center" wrapText="1"/>
    </xf>
    <xf numFmtId="0" fontId="1" fillId="0" borderId="7" xfId="0" applyFont="1" applyBorder="1" applyAlignment="1">
      <alignment horizontal="center" vertical="center"/>
    </xf>
    <xf numFmtId="0" fontId="1" fillId="0" borderId="7" xfId="0" applyFont="1" applyBorder="1" applyAlignment="1">
      <alignment vertical="center"/>
    </xf>
    <xf numFmtId="2" fontId="1" fillId="0" borderId="7" xfId="0" applyNumberFormat="1" applyFont="1" applyBorder="1" applyAlignment="1">
      <alignment vertical="center"/>
    </xf>
    <xf numFmtId="4" fontId="1" fillId="0" borderId="11" xfId="0" applyNumberFormat="1" applyFont="1" applyBorder="1" applyAlignment="1">
      <alignment vertical="center"/>
    </xf>
    <xf numFmtId="4" fontId="1" fillId="0" borderId="1" xfId="0" applyNumberFormat="1" applyFont="1" applyBorder="1" applyAlignment="1">
      <alignment horizontal="right"/>
    </xf>
    <xf numFmtId="0" fontId="1" fillId="0" borderId="1" xfId="0" applyFont="1" applyBorder="1" applyAlignment="1">
      <alignment horizontal="right"/>
    </xf>
    <xf numFmtId="0" fontId="26" fillId="0" borderId="0" xfId="0" applyFont="1"/>
    <xf numFmtId="1" fontId="27" fillId="2" borderId="1" xfId="1" quotePrefix="1" applyNumberFormat="1" applyFont="1" applyFill="1" applyBorder="1" applyAlignment="1">
      <alignment horizontal="center" vertical="justify"/>
    </xf>
    <xf numFmtId="49" fontId="27" fillId="2" borderId="1" xfId="1" applyNumberFormat="1" applyFont="1" applyFill="1" applyBorder="1" applyAlignment="1">
      <alignment vertical="top"/>
    </xf>
    <xf numFmtId="49" fontId="1" fillId="2" borderId="1" xfId="1" applyNumberFormat="1" applyFont="1" applyFill="1" applyBorder="1" applyAlignment="1">
      <alignment horizontal="center" wrapText="1"/>
    </xf>
    <xf numFmtId="4" fontId="1" fillId="2" borderId="1" xfId="1" applyNumberFormat="1" applyFont="1" applyFill="1" applyBorder="1" applyAlignment="1">
      <alignment horizontal="center" wrapText="1"/>
    </xf>
    <xf numFmtId="4" fontId="1" fillId="0" borderId="1" xfId="0" applyNumberFormat="1" applyFont="1" applyFill="1" applyBorder="1" applyAlignment="1" applyProtection="1">
      <alignment horizontal="right"/>
      <protection locked="0"/>
    </xf>
    <xf numFmtId="0" fontId="1" fillId="2" borderId="1" xfId="0" applyFont="1" applyFill="1" applyBorder="1" applyAlignment="1">
      <alignment horizontal="center" vertical="center"/>
    </xf>
    <xf numFmtId="0" fontId="1" fillId="2" borderId="1" xfId="0" applyFont="1" applyFill="1" applyBorder="1" applyAlignment="1">
      <alignment horizontal="right" vertical="center"/>
    </xf>
    <xf numFmtId="0" fontId="28" fillId="7" borderId="0" xfId="0" applyFont="1" applyFill="1" applyBorder="1" applyProtection="1"/>
    <xf numFmtId="0" fontId="11" fillId="0" borderId="0" xfId="0" applyFont="1" applyBorder="1" applyAlignment="1">
      <alignment vertical="center"/>
    </xf>
    <xf numFmtId="0" fontId="11" fillId="0" borderId="0" xfId="0" applyFont="1" applyAlignment="1">
      <alignment vertical="center"/>
    </xf>
    <xf numFmtId="0" fontId="0" fillId="0" borderId="0" xfId="0" applyFill="1"/>
    <xf numFmtId="0" fontId="11" fillId="0" borderId="0" xfId="0" applyFont="1" applyFill="1" applyAlignment="1">
      <alignment vertical="top"/>
    </xf>
    <xf numFmtId="0" fontId="11" fillId="0" borderId="0" xfId="0" applyFont="1" applyFill="1" applyAlignment="1">
      <alignment horizontal="justify"/>
    </xf>
    <xf numFmtId="0" fontId="17" fillId="7" borderId="11" xfId="0" applyFont="1" applyFill="1" applyBorder="1" applyAlignment="1">
      <alignment horizontal="justify" vertical="top" wrapText="1"/>
    </xf>
    <xf numFmtId="0" fontId="0" fillId="7" borderId="0" xfId="0" applyFill="1"/>
    <xf numFmtId="0" fontId="3" fillId="7" borderId="0" xfId="0" applyFont="1" applyFill="1" applyAlignment="1">
      <alignment vertical="top"/>
    </xf>
    <xf numFmtId="0" fontId="3" fillId="7" borderId="0" xfId="0" applyFont="1" applyFill="1" applyAlignment="1">
      <alignment horizontal="justify"/>
    </xf>
    <xf numFmtId="0" fontId="11" fillId="7" borderId="0" xfId="0" applyFont="1" applyFill="1" applyAlignment="1">
      <alignment vertical="top"/>
    </xf>
    <xf numFmtId="0" fontId="11" fillId="7" borderId="0" xfId="0" applyFont="1" applyFill="1" applyAlignment="1">
      <alignment horizontal="justify"/>
    </xf>
    <xf numFmtId="165" fontId="1" fillId="0" borderId="1" xfId="19" applyNumberFormat="1" applyFont="1" applyFill="1" applyBorder="1" applyAlignment="1">
      <alignment horizontal="center" vertical="center"/>
    </xf>
    <xf numFmtId="0" fontId="17" fillId="0" borderId="0" xfId="0" applyFont="1" applyFill="1" applyBorder="1" applyAlignment="1">
      <alignment horizontal="justify" vertical="top" wrapText="1"/>
    </xf>
    <xf numFmtId="2" fontId="11" fillId="0" borderId="0" xfId="0" applyNumberFormat="1" applyFont="1" applyFill="1"/>
    <xf numFmtId="4" fontId="11" fillId="0" borderId="0" xfId="0" applyNumberFormat="1" applyFont="1" applyFill="1"/>
    <xf numFmtId="0" fontId="1" fillId="6" borderId="1" xfId="0" applyFont="1" applyFill="1" applyBorder="1"/>
    <xf numFmtId="0" fontId="26" fillId="6" borderId="0" xfId="0" applyFont="1" applyFill="1"/>
    <xf numFmtId="0" fontId="1" fillId="7" borderId="0" xfId="0" applyFont="1" applyFill="1" applyBorder="1"/>
    <xf numFmtId="0" fontId="1" fillId="7" borderId="0" xfId="0" applyFont="1" applyFill="1"/>
    <xf numFmtId="4" fontId="1" fillId="0" borderId="1" xfId="0" applyNumberFormat="1" applyFont="1" applyFill="1" applyBorder="1" applyAlignment="1"/>
    <xf numFmtId="0" fontId="1" fillId="6" borderId="0" xfId="0" applyFont="1" applyFill="1" applyBorder="1"/>
    <xf numFmtId="4" fontId="1" fillId="0" borderId="1" xfId="0" applyNumberFormat="1" applyFont="1" applyFill="1" applyBorder="1" applyAlignment="1">
      <alignment horizontal="right"/>
    </xf>
    <xf numFmtId="4" fontId="1" fillId="5" borderId="1" xfId="0" applyNumberFormat="1" applyFont="1" applyFill="1" applyBorder="1" applyAlignment="1">
      <alignment vertical="center"/>
    </xf>
    <xf numFmtId="0" fontId="1" fillId="0" borderId="1" xfId="0" applyNumberFormat="1" applyFont="1" applyFill="1" applyBorder="1" applyAlignment="1" applyProtection="1">
      <alignment horizontal="justify" vertical="top" wrapText="1" shrinkToFit="1"/>
    </xf>
    <xf numFmtId="0" fontId="1" fillId="0" borderId="1" xfId="0" applyFont="1" applyFill="1" applyBorder="1" applyAlignment="1" applyProtection="1"/>
    <xf numFmtId="2" fontId="1" fillId="0" borderId="1" xfId="0" applyNumberFormat="1" applyFont="1" applyFill="1" applyBorder="1" applyAlignment="1" applyProtection="1"/>
    <xf numFmtId="164" fontId="1" fillId="0" borderId="1" xfId="0" applyNumberFormat="1" applyFont="1" applyFill="1" applyBorder="1" applyAlignment="1" applyProtection="1"/>
    <xf numFmtId="164" fontId="1" fillId="0" borderId="13" xfId="0" applyNumberFormat="1" applyFont="1" applyFill="1" applyBorder="1" applyAlignment="1">
      <alignment horizontal="right"/>
    </xf>
    <xf numFmtId="165" fontId="1" fillId="0" borderId="1" xfId="19" applyNumberFormat="1" applyFont="1" applyFill="1" applyBorder="1" applyAlignment="1">
      <alignment horizontal="center"/>
    </xf>
    <xf numFmtId="0" fontId="1" fillId="0" borderId="11" xfId="0" applyFont="1" applyFill="1" applyBorder="1" applyAlignment="1">
      <alignment horizontal="justify" wrapText="1"/>
    </xf>
    <xf numFmtId="0" fontId="1" fillId="0" borderId="5" xfId="0" applyNumberFormat="1" applyFont="1" applyFill="1" applyBorder="1" applyAlignment="1" applyProtection="1">
      <alignment horizontal="center" vertical="top"/>
    </xf>
    <xf numFmtId="0" fontId="1" fillId="0" borderId="1" xfId="0" applyNumberFormat="1" applyFont="1" applyFill="1" applyBorder="1" applyAlignment="1">
      <alignment horizontal="center" vertical="top"/>
    </xf>
    <xf numFmtId="0" fontId="1" fillId="0" borderId="1" xfId="0" applyFont="1" applyFill="1" applyBorder="1" applyAlignment="1"/>
    <xf numFmtId="0" fontId="1" fillId="0" borderId="1" xfId="19" applyFont="1" applyFill="1" applyBorder="1" applyAlignment="1">
      <alignment horizontal="justify" vertical="top" wrapText="1"/>
    </xf>
    <xf numFmtId="164" fontId="1" fillId="0" borderId="1" xfId="0" applyNumberFormat="1" applyFont="1" applyBorder="1"/>
    <xf numFmtId="164" fontId="1" fillId="0" borderId="1" xfId="0" applyNumberFormat="1" applyFont="1" applyFill="1" applyBorder="1"/>
    <xf numFmtId="164" fontId="2" fillId="0" borderId="1" xfId="0" applyNumberFormat="1" applyFont="1" applyBorder="1" applyAlignment="1">
      <alignment horizontal="center" vertical="center"/>
    </xf>
    <xf numFmtId="164" fontId="6" fillId="2" borderId="1" xfId="0" applyNumberFormat="1" applyFont="1" applyFill="1" applyBorder="1" applyAlignment="1">
      <alignment horizontal="center" vertical="center"/>
    </xf>
    <xf numFmtId="164" fontId="1" fillId="2" borderId="1" xfId="0" applyNumberFormat="1" applyFont="1" applyFill="1" applyBorder="1" applyAlignment="1">
      <alignment vertical="center"/>
    </xf>
    <xf numFmtId="0" fontId="11" fillId="0" borderId="0" xfId="0" applyFont="1" applyBorder="1" applyAlignment="1">
      <alignment horizontal="center" vertical="top"/>
    </xf>
    <xf numFmtId="0" fontId="11" fillId="0" borderId="0" xfId="0" applyFont="1" applyBorder="1" applyAlignment="1">
      <alignment horizontal="justify" wrapText="1"/>
    </xf>
    <xf numFmtId="0" fontId="11" fillId="0" borderId="0" xfId="0" applyFont="1" applyBorder="1" applyAlignment="1">
      <alignment horizontal="center"/>
    </xf>
    <xf numFmtId="0" fontId="11" fillId="0" borderId="0" xfId="0" applyFont="1" applyBorder="1"/>
    <xf numFmtId="2" fontId="11" fillId="0" borderId="0" xfId="0" applyNumberFormat="1" applyFont="1" applyBorder="1"/>
    <xf numFmtId="4" fontId="11" fillId="0" borderId="0" xfId="0" applyNumberFormat="1" applyFont="1" applyBorder="1"/>
    <xf numFmtId="0" fontId="11" fillId="0" borderId="0" xfId="0" applyFont="1" applyBorder="1" applyAlignment="1">
      <alignment vertical="top"/>
    </xf>
    <xf numFmtId="0" fontId="11" fillId="0" borderId="0" xfId="0" applyFont="1" applyAlignment="1"/>
    <xf numFmtId="0" fontId="11" fillId="0" borderId="0" xfId="0" applyFont="1" applyAlignment="1">
      <alignment horizontal="left" vertical="center"/>
    </xf>
    <xf numFmtId="4" fontId="11" fillId="0" borderId="0" xfId="1" applyNumberFormat="1" applyFont="1" applyBorder="1" applyAlignment="1">
      <alignment horizontal="center" vertical="center"/>
    </xf>
    <xf numFmtId="1" fontId="11" fillId="0" borderId="0" xfId="0" applyNumberFormat="1" applyFont="1" applyFill="1" applyBorder="1" applyAlignment="1">
      <alignment horizontal="center" wrapText="1"/>
    </xf>
    <xf numFmtId="0" fontId="12" fillId="0" borderId="0" xfId="0" applyFont="1"/>
    <xf numFmtId="0" fontId="12" fillId="0" borderId="1" xfId="0" quotePrefix="1" applyFont="1" applyBorder="1"/>
    <xf numFmtId="0" fontId="12" fillId="0" borderId="1" xfId="0" applyFont="1" applyBorder="1"/>
    <xf numFmtId="4" fontId="12" fillId="0" borderId="1" xfId="0" applyNumberFormat="1" applyFont="1" applyBorder="1"/>
    <xf numFmtId="0" fontId="11" fillId="0" borderId="1" xfId="0" applyFont="1" applyFill="1" applyBorder="1" applyAlignment="1">
      <alignment horizontal="right" vertical="top"/>
    </xf>
    <xf numFmtId="0" fontId="11" fillId="0" borderId="1" xfId="0" applyFont="1" applyFill="1" applyBorder="1" applyAlignment="1">
      <alignment horizontal="center"/>
    </xf>
    <xf numFmtId="0" fontId="11" fillId="0" borderId="1" xfId="0" applyFont="1" applyFill="1" applyBorder="1"/>
    <xf numFmtId="0" fontId="11" fillId="7" borderId="0" xfId="0" applyFont="1" applyFill="1" applyBorder="1"/>
    <xf numFmtId="0" fontId="11" fillId="7" borderId="0" xfId="0" applyFont="1" applyFill="1"/>
    <xf numFmtId="4" fontId="11" fillId="0" borderId="1" xfId="0" applyNumberFormat="1" applyFont="1" applyFill="1" applyBorder="1"/>
    <xf numFmtId="0" fontId="29" fillId="7" borderId="0" xfId="0" applyFont="1" applyFill="1" applyBorder="1"/>
    <xf numFmtId="0" fontId="30" fillId="7" borderId="0" xfId="0" applyFont="1" applyFill="1" applyBorder="1" applyProtection="1"/>
    <xf numFmtId="0" fontId="30" fillId="7" borderId="12" xfId="0" applyFont="1" applyFill="1" applyBorder="1" applyProtection="1"/>
    <xf numFmtId="4" fontId="11" fillId="0" borderId="1" xfId="0" applyNumberFormat="1" applyFont="1" applyFill="1" applyBorder="1" applyAlignment="1" applyProtection="1">
      <alignment horizontal="right"/>
      <protection locked="0"/>
    </xf>
    <xf numFmtId="0" fontId="31" fillId="7" borderId="0" xfId="0" applyFont="1" applyFill="1" applyBorder="1"/>
    <xf numFmtId="4" fontId="11" fillId="0" borderId="10" xfId="0" applyNumberFormat="1" applyFont="1" applyFill="1" applyBorder="1" applyAlignment="1">
      <alignment vertical="center"/>
    </xf>
    <xf numFmtId="0" fontId="11" fillId="2" borderId="1" xfId="0" applyFont="1" applyFill="1" applyBorder="1" applyAlignment="1">
      <alignment vertical="center" wrapText="1"/>
    </xf>
    <xf numFmtId="0" fontId="11" fillId="0" borderId="2" xfId="0" applyFont="1" applyFill="1" applyBorder="1" applyAlignment="1">
      <alignment horizontal="center" vertical="center"/>
    </xf>
    <xf numFmtId="0" fontId="11" fillId="0" borderId="3" xfId="0" applyFont="1" applyFill="1" applyBorder="1" applyAlignment="1">
      <alignment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right" vertical="center"/>
    </xf>
    <xf numFmtId="2" fontId="11" fillId="0" borderId="3" xfId="0"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Fill="1" applyAlignment="1">
      <alignment vertical="center"/>
    </xf>
    <xf numFmtId="165" fontId="11" fillId="0" borderId="1" xfId="19" applyNumberFormat="1" applyFont="1" applyFill="1" applyBorder="1" applyAlignment="1">
      <alignment horizontal="center" vertical="center"/>
    </xf>
    <xf numFmtId="0" fontId="32" fillId="0" borderId="1" xfId="19" applyFont="1" applyFill="1" applyBorder="1" applyAlignment="1">
      <alignment horizontal="justify" vertical="top" wrapText="1"/>
    </xf>
    <xf numFmtId="3" fontId="11" fillId="0" borderId="1" xfId="19" applyNumberFormat="1" applyFont="1" applyFill="1" applyBorder="1" applyAlignment="1">
      <alignment horizontal="center" vertical="center"/>
    </xf>
    <xf numFmtId="164" fontId="11" fillId="0" borderId="13" xfId="0" applyNumberFormat="1" applyFont="1" applyFill="1" applyBorder="1" applyAlignment="1">
      <alignment horizontal="right"/>
    </xf>
    <xf numFmtId="0" fontId="31" fillId="7" borderId="8" xfId="0" applyFont="1" applyFill="1" applyBorder="1"/>
    <xf numFmtId="0" fontId="11" fillId="6" borderId="8" xfId="0" applyFont="1" applyFill="1" applyBorder="1"/>
    <xf numFmtId="0" fontId="11" fillId="0" borderId="2" xfId="0" applyFont="1" applyFill="1" applyBorder="1" applyAlignment="1">
      <alignment horizontal="center" vertical="top"/>
    </xf>
    <xf numFmtId="0" fontId="11" fillId="0" borderId="6" xfId="0" applyFont="1" applyFill="1" applyBorder="1" applyAlignment="1">
      <alignment horizontal="center" vertical="top"/>
    </xf>
    <xf numFmtId="4" fontId="11" fillId="0" borderId="1" xfId="0" applyNumberFormat="1" applyFont="1" applyFill="1" applyBorder="1" applyAlignment="1"/>
    <xf numFmtId="0" fontId="11" fillId="7" borderId="8" xfId="0" applyFont="1" applyFill="1" applyBorder="1"/>
    <xf numFmtId="0" fontId="11" fillId="0" borderId="6" xfId="0" applyFont="1" applyFill="1" applyBorder="1" applyAlignment="1">
      <alignment vertical="top"/>
    </xf>
    <xf numFmtId="0" fontId="11" fillId="6" borderId="0" xfId="0" applyFont="1" applyFill="1"/>
    <xf numFmtId="0" fontId="7" fillId="5" borderId="1" xfId="0" applyFont="1" applyFill="1" applyBorder="1" applyAlignment="1">
      <alignment horizontal="center" vertical="center"/>
    </xf>
    <xf numFmtId="4" fontId="23" fillId="5" borderId="7" xfId="0" applyNumberFormat="1" applyFont="1" applyFill="1" applyBorder="1" applyAlignment="1">
      <alignment vertical="center"/>
    </xf>
    <xf numFmtId="164" fontId="33" fillId="5" borderId="11" xfId="0" applyNumberFormat="1" applyFont="1" applyFill="1" applyBorder="1" applyAlignment="1">
      <alignment vertical="center"/>
    </xf>
    <xf numFmtId="0" fontId="22" fillId="4" borderId="8" xfId="0" applyFont="1" applyFill="1" applyBorder="1" applyAlignment="1">
      <alignment horizontal="center" vertical="center" wrapText="1"/>
    </xf>
    <xf numFmtId="0" fontId="22" fillId="4" borderId="0" xfId="0" applyFont="1" applyFill="1" applyAlignment="1">
      <alignment horizontal="center" vertical="center"/>
    </xf>
    <xf numFmtId="0" fontId="22" fillId="4" borderId="0" xfId="0" applyFont="1" applyFill="1" applyAlignment="1">
      <alignment horizontal="center" vertical="center" wrapText="1"/>
    </xf>
    <xf numFmtId="2" fontId="22" fillId="4" borderId="0" xfId="0" applyNumberFormat="1" applyFont="1" applyFill="1" applyAlignment="1">
      <alignment horizontal="center" vertical="center" wrapText="1"/>
    </xf>
    <xf numFmtId="4" fontId="22" fillId="4" borderId="0" xfId="0" applyNumberFormat="1" applyFont="1" applyFill="1" applyAlignment="1">
      <alignment horizontal="center" vertical="center" wrapText="1"/>
    </xf>
    <xf numFmtId="0" fontId="1" fillId="0" borderId="4" xfId="0" applyFont="1" applyFill="1" applyBorder="1" applyAlignment="1">
      <alignment horizontal="center" vertical="top"/>
    </xf>
    <xf numFmtId="0" fontId="1" fillId="0" borderId="3" xfId="0" applyFont="1" applyFill="1" applyBorder="1" applyAlignment="1">
      <alignment horizontal="justify" wrapText="1"/>
    </xf>
    <xf numFmtId="0" fontId="1" fillId="0" borderId="3" xfId="0" applyFont="1" applyFill="1" applyBorder="1" applyAlignment="1">
      <alignment horizontal="center"/>
    </xf>
    <xf numFmtId="0" fontId="1" fillId="0" borderId="3" xfId="0" applyFont="1" applyFill="1" applyBorder="1" applyAlignment="1">
      <alignment horizontal="right"/>
    </xf>
    <xf numFmtId="2" fontId="1" fillId="0" borderId="3" xfId="0" applyNumberFormat="1" applyFont="1" applyFill="1" applyBorder="1" applyAlignment="1">
      <alignment horizontal="right"/>
    </xf>
    <xf numFmtId="4" fontId="1" fillId="0" borderId="10" xfId="0" applyNumberFormat="1" applyFont="1" applyFill="1" applyBorder="1" applyAlignment="1">
      <alignment horizontal="right"/>
    </xf>
    <xf numFmtId="0" fontId="1" fillId="0" borderId="7" xfId="0" applyFont="1" applyFill="1" applyBorder="1" applyAlignment="1">
      <alignment horizontal="justify" wrapText="1"/>
    </xf>
    <xf numFmtId="0" fontId="1" fillId="0" borderId="7" xfId="0" applyFont="1" applyFill="1" applyBorder="1" applyAlignment="1">
      <alignment horizontal="right"/>
    </xf>
    <xf numFmtId="2" fontId="1" fillId="0" borderId="7" xfId="0" applyNumberFormat="1" applyFont="1" applyFill="1" applyBorder="1" applyAlignment="1">
      <alignment horizontal="right"/>
    </xf>
    <xf numFmtId="4" fontId="1" fillId="0" borderId="11" xfId="0" applyNumberFormat="1" applyFont="1" applyFill="1" applyBorder="1" applyAlignment="1">
      <alignment horizontal="right"/>
    </xf>
    <xf numFmtId="3" fontId="1" fillId="0" borderId="1" xfId="19" applyNumberFormat="1" applyFont="1" applyFill="1" applyBorder="1" applyAlignment="1">
      <alignment horizontal="right"/>
    </xf>
    <xf numFmtId="0" fontId="1" fillId="0" borderId="1" xfId="0" applyFont="1" applyBorder="1" applyAlignment="1">
      <alignment horizontal="center" vertical="top"/>
    </xf>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horizontal="justify" vertical="center" wrapText="1"/>
    </xf>
    <xf numFmtId="4" fontId="1" fillId="0" borderId="1" xfId="0" applyNumberFormat="1" applyFont="1" applyBorder="1"/>
    <xf numFmtId="0" fontId="1" fillId="0" borderId="1" xfId="0" applyFont="1" applyBorder="1" applyAlignment="1">
      <alignment horizontal="justify" vertical="top" wrapText="1"/>
    </xf>
    <xf numFmtId="0" fontId="1" fillId="0" borderId="1" xfId="0" applyFont="1" applyBorder="1" applyAlignment="1">
      <alignment horizontal="center" vertical="top"/>
    </xf>
    <xf numFmtId="0" fontId="1" fillId="0" borderId="1" xfId="0" applyFont="1" applyBorder="1" applyAlignment="1">
      <alignment horizontal="center"/>
    </xf>
    <xf numFmtId="0" fontId="1" fillId="0" borderId="1" xfId="0" applyFont="1" applyBorder="1"/>
    <xf numFmtId="4" fontId="1" fillId="0" borderId="1" xfId="0" applyNumberFormat="1" applyFont="1" applyBorder="1"/>
    <xf numFmtId="0" fontId="1" fillId="0" borderId="1" xfId="0" applyFont="1" applyFill="1" applyBorder="1" applyAlignment="1">
      <alignment horizontal="center" vertical="top"/>
    </xf>
    <xf numFmtId="0" fontId="1" fillId="0" borderId="1" xfId="0" applyFont="1" applyFill="1" applyBorder="1" applyAlignment="1">
      <alignment horizontal="center"/>
    </xf>
    <xf numFmtId="0" fontId="1" fillId="0" borderId="1" xfId="0" applyFont="1" applyBorder="1" applyAlignment="1">
      <alignment horizontal="justify" vertical="top" wrapText="1"/>
    </xf>
    <xf numFmtId="2" fontId="1" fillId="0" borderId="1" xfId="0" applyNumberFormat="1" applyFont="1" applyFill="1" applyBorder="1"/>
    <xf numFmtId="4" fontId="1" fillId="0" borderId="1" xfId="0" applyNumberFormat="1" applyFont="1" applyFill="1" applyBorder="1"/>
    <xf numFmtId="0" fontId="1" fillId="0" borderId="1" xfId="0" applyFont="1" applyBorder="1" applyAlignment="1">
      <alignment horizontal="center"/>
    </xf>
    <xf numFmtId="0" fontId="1" fillId="0" borderId="1" xfId="0" applyFont="1" applyBorder="1" applyAlignment="1">
      <alignment horizontal="justify" wrapText="1"/>
    </xf>
    <xf numFmtId="0" fontId="1" fillId="0" borderId="1" xfId="0" applyFont="1" applyBorder="1" applyAlignment="1">
      <alignment horizontal="right"/>
    </xf>
    <xf numFmtId="4" fontId="1" fillId="0" borderId="1" xfId="0" applyNumberFormat="1" applyFont="1" applyBorder="1" applyAlignment="1"/>
    <xf numFmtId="0" fontId="1" fillId="0" borderId="1" xfId="0" applyFont="1" applyFill="1" applyBorder="1" applyAlignment="1">
      <alignment horizontal="center"/>
    </xf>
    <xf numFmtId="0" fontId="1" fillId="0" borderId="1" xfId="0" applyFont="1" applyFill="1" applyBorder="1" applyAlignment="1">
      <alignment horizontal="right"/>
    </xf>
    <xf numFmtId="0" fontId="1" fillId="0" borderId="1" xfId="0" applyFont="1" applyFill="1" applyBorder="1" applyAlignment="1" applyProtection="1">
      <alignment horizontal="center"/>
    </xf>
    <xf numFmtId="0" fontId="1" fillId="0" borderId="1" xfId="0" applyFont="1" applyFill="1" applyBorder="1" applyAlignment="1" applyProtection="1"/>
    <xf numFmtId="0" fontId="11" fillId="7" borderId="0" xfId="0" applyFont="1" applyFill="1"/>
    <xf numFmtId="0" fontId="1" fillId="7" borderId="0" xfId="0" applyFont="1" applyFill="1"/>
    <xf numFmtId="0" fontId="1" fillId="0" borderId="6" xfId="0" applyFont="1" applyFill="1" applyBorder="1" applyAlignment="1">
      <alignment horizontal="center" vertical="top"/>
    </xf>
    <xf numFmtId="2" fontId="1" fillId="0" borderId="1" xfId="0" applyNumberFormat="1" applyFont="1" applyFill="1" applyBorder="1" applyAlignment="1">
      <alignment horizontal="right"/>
    </xf>
    <xf numFmtId="164" fontId="16" fillId="4" borderId="11" xfId="0" applyNumberFormat="1" applyFont="1" applyFill="1" applyBorder="1" applyAlignment="1">
      <alignment horizontal="right" vertical="center"/>
    </xf>
    <xf numFmtId="0" fontId="35" fillId="0" borderId="0" xfId="0" applyFont="1" applyBorder="1" applyAlignment="1">
      <alignment horizontal="justify" vertical="center"/>
    </xf>
    <xf numFmtId="0" fontId="24" fillId="0" borderId="0" xfId="0" applyFont="1" applyAlignment="1"/>
    <xf numFmtId="0" fontId="1" fillId="0" borderId="0" xfId="0" applyFont="1" applyAlignment="1">
      <alignment horizontal="justify" vertical="center" wrapText="1"/>
    </xf>
    <xf numFmtId="0" fontId="1" fillId="0" borderId="0" xfId="0" applyFont="1" applyAlignment="1">
      <alignment horizontal="justify" vertical="center"/>
    </xf>
    <xf numFmtId="0" fontId="1" fillId="0" borderId="0" xfId="0" applyFont="1" applyAlignment="1">
      <alignment vertical="center"/>
    </xf>
    <xf numFmtId="0" fontId="24" fillId="0" borderId="0" xfId="0" applyFont="1" applyAlignment="1">
      <alignment vertical="center"/>
    </xf>
    <xf numFmtId="0" fontId="1" fillId="0" borderId="0" xfId="0" applyFont="1" applyAlignment="1">
      <alignment horizontal="justify"/>
    </xf>
    <xf numFmtId="2" fontId="1" fillId="0" borderId="0" xfId="0" applyNumberFormat="1" applyFont="1"/>
    <xf numFmtId="4" fontId="1" fillId="0" borderId="0" xfId="0" applyNumberFormat="1" applyFont="1"/>
    <xf numFmtId="0" fontId="36" fillId="0" borderId="1" xfId="0" applyNumberFormat="1" applyFont="1" applyBorder="1" applyAlignment="1" applyProtection="1">
      <alignment horizontal="left" vertical="top" wrapText="1" shrinkToFit="1"/>
    </xf>
    <xf numFmtId="0" fontId="36" fillId="0" borderId="1" xfId="0" applyFont="1" applyFill="1" applyBorder="1" applyAlignment="1">
      <alignment horizontal="justify" vertical="top" wrapText="1"/>
    </xf>
    <xf numFmtId="0" fontId="36" fillId="0" borderId="1" xfId="0" applyNumberFormat="1" applyFont="1" applyFill="1" applyBorder="1" applyAlignment="1" applyProtection="1">
      <alignment vertical="justify" wrapText="1" shrinkToFit="1"/>
    </xf>
    <xf numFmtId="164" fontId="37" fillId="0" borderId="1" xfId="0" applyNumberFormat="1" applyFont="1" applyBorder="1" applyAlignment="1" applyProtection="1">
      <alignment horizontal="right" vertical="center" wrapText="1" shrinkToFit="1"/>
    </xf>
    <xf numFmtId="0" fontId="1" fillId="0" borderId="5" xfId="0" applyFont="1" applyFill="1" applyBorder="1" applyAlignment="1">
      <alignment horizontal="center"/>
    </xf>
    <xf numFmtId="0" fontId="1" fillId="0" borderId="2" xfId="0" applyFont="1" applyFill="1" applyBorder="1"/>
    <xf numFmtId="2" fontId="1" fillId="0" borderId="2" xfId="0" applyNumberFormat="1" applyFont="1" applyFill="1" applyBorder="1"/>
    <xf numFmtId="0" fontId="1" fillId="0" borderId="1" xfId="0" applyNumberFormat="1" applyFont="1" applyFill="1" applyBorder="1" applyAlignment="1" applyProtection="1">
      <alignment vertical="center" wrapText="1" shrinkToFit="1"/>
    </xf>
    <xf numFmtId="0" fontId="1" fillId="0" borderId="14" xfId="0" applyFont="1" applyFill="1" applyBorder="1" applyAlignment="1">
      <alignment horizontal="center"/>
    </xf>
    <xf numFmtId="0" fontId="1" fillId="0" borderId="3" xfId="0" applyFont="1" applyFill="1" applyBorder="1"/>
    <xf numFmtId="2" fontId="1" fillId="0" borderId="3" xfId="0" applyNumberFormat="1" applyFont="1" applyFill="1" applyBorder="1"/>
    <xf numFmtId="4" fontId="1" fillId="0" borderId="11" xfId="0" applyNumberFormat="1" applyFont="1" applyFill="1" applyBorder="1"/>
    <xf numFmtId="0" fontId="3" fillId="0" borderId="1" xfId="0" applyFont="1" applyBorder="1" applyAlignment="1">
      <alignment horizontal="center" vertical="top"/>
    </xf>
    <xf numFmtId="0" fontId="1" fillId="0" borderId="7" xfId="0" applyFont="1" applyBorder="1" applyAlignment="1">
      <alignment horizontal="center"/>
    </xf>
    <xf numFmtId="0" fontId="1" fillId="0" borderId="7" xfId="0" applyFont="1" applyBorder="1" applyAlignment="1">
      <alignment horizontal="right"/>
    </xf>
    <xf numFmtId="2" fontId="1" fillId="0" borderId="7" xfId="0" applyNumberFormat="1" applyFont="1" applyBorder="1" applyAlignment="1">
      <alignment horizontal="right"/>
    </xf>
    <xf numFmtId="4" fontId="1" fillId="0" borderId="11" xfId="0" applyNumberFormat="1" applyFont="1" applyBorder="1" applyAlignment="1">
      <alignment horizontal="right"/>
    </xf>
    <xf numFmtId="0" fontId="35" fillId="0" borderId="0" xfId="0" applyFont="1" applyBorder="1" applyAlignment="1">
      <alignment horizontal="justify" vertical="center"/>
    </xf>
    <xf numFmtId="0" fontId="24" fillId="0" borderId="0" xfId="0" applyFont="1" applyAlignment="1"/>
    <xf numFmtId="0" fontId="1" fillId="0" borderId="0" xfId="0" applyFont="1" applyAlignment="1">
      <alignment horizontal="center" vertical="top" wrapText="1"/>
    </xf>
    <xf numFmtId="0" fontId="24" fillId="0" borderId="0" xfId="0" applyFont="1" applyAlignment="1">
      <alignment horizontal="center" vertical="top"/>
    </xf>
    <xf numFmtId="0" fontId="1" fillId="0" borderId="0" xfId="0" applyFont="1" applyBorder="1" applyAlignment="1">
      <alignment horizontal="justify"/>
    </xf>
    <xf numFmtId="0" fontId="1" fillId="0" borderId="0" xfId="0" applyFont="1" applyFill="1" applyBorder="1" applyAlignment="1">
      <alignment horizontal="left" vertical="top" wrapText="1"/>
    </xf>
    <xf numFmtId="0" fontId="24" fillId="0" borderId="0" xfId="0" applyFont="1" applyFill="1" applyAlignment="1"/>
    <xf numFmtId="0" fontId="1" fillId="0" borderId="0" xfId="0" applyFont="1" applyAlignment="1">
      <alignment horizontal="left" vertical="top" wrapText="1"/>
    </xf>
    <xf numFmtId="0" fontId="24" fillId="0" borderId="0" xfId="0" applyFont="1" applyAlignment="1">
      <alignment horizontal="left" vertical="top"/>
    </xf>
    <xf numFmtId="0" fontId="1" fillId="0" borderId="0" xfId="0" applyFont="1" applyAlignment="1">
      <alignment vertical="top" wrapText="1"/>
    </xf>
    <xf numFmtId="0" fontId="24" fillId="0" borderId="0" xfId="0" applyFont="1" applyAlignment="1">
      <alignment vertical="top"/>
    </xf>
    <xf numFmtId="0" fontId="1" fillId="0" borderId="0" xfId="0" applyFont="1" applyAlignment="1">
      <alignment vertical="center"/>
    </xf>
    <xf numFmtId="0" fontId="24" fillId="0" borderId="0" xfId="0" applyFont="1" applyAlignment="1">
      <alignment vertical="center"/>
    </xf>
    <xf numFmtId="0" fontId="1" fillId="0" borderId="0" xfId="0" applyFont="1" applyFill="1" applyAlignment="1">
      <alignment vertical="center"/>
    </xf>
    <xf numFmtId="0" fontId="24" fillId="0" borderId="0" xfId="0" applyFont="1" applyFill="1" applyAlignment="1">
      <alignment vertical="center"/>
    </xf>
    <xf numFmtId="0" fontId="1" fillId="0" borderId="0" xfId="0" applyFont="1" applyBorder="1" applyAlignment="1">
      <alignment horizontal="left" vertical="top" wrapText="1"/>
    </xf>
    <xf numFmtId="0" fontId="7" fillId="4" borderId="9" xfId="0" applyFont="1" applyFill="1" applyBorder="1" applyAlignment="1">
      <alignment horizontal="justify" vertical="center" wrapText="1"/>
    </xf>
    <xf numFmtId="0" fontId="23" fillId="4" borderId="7" xfId="0" applyFont="1" applyFill="1" applyBorder="1" applyAlignment="1">
      <alignment vertical="center"/>
    </xf>
    <xf numFmtId="0" fontId="23" fillId="4" borderId="11" xfId="0" applyFont="1" applyFill="1" applyBorder="1" applyAlignment="1">
      <alignment vertical="center"/>
    </xf>
    <xf numFmtId="0" fontId="7" fillId="4" borderId="7" xfId="0" applyFont="1" applyFill="1" applyBorder="1" applyAlignment="1">
      <alignment horizontal="justify" vertical="center" wrapText="1"/>
    </xf>
    <xf numFmtId="0" fontId="7" fillId="3" borderId="9" xfId="0" applyFont="1" applyFill="1" applyBorder="1" applyAlignment="1">
      <alignment horizontal="justify" vertical="center" wrapText="1"/>
    </xf>
    <xf numFmtId="0" fontId="23" fillId="0" borderId="7" xfId="0" applyFont="1" applyBorder="1" applyAlignment="1">
      <alignment vertical="center"/>
    </xf>
    <xf numFmtId="0" fontId="23" fillId="0" borderId="11" xfId="0" applyFont="1" applyBorder="1" applyAlignment="1">
      <alignment vertical="center"/>
    </xf>
    <xf numFmtId="0" fontId="7" fillId="4" borderId="9"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5" borderId="9" xfId="0" applyFont="1" applyFill="1" applyBorder="1" applyAlignment="1">
      <alignment horizontal="justify" vertical="center" wrapText="1"/>
    </xf>
    <xf numFmtId="0" fontId="24" fillId="5" borderId="7" xfId="0" applyFont="1" applyFill="1" applyBorder="1" applyAlignment="1">
      <alignment vertical="center"/>
    </xf>
  </cellXfs>
  <cellStyles count="23">
    <cellStyle name="A4 Small 210 x 297 mm 3" xfId="21" xr:uid="{00000000-0005-0000-0000-000000000000}"/>
    <cellStyle name="kolona A" xfId="2" xr:uid="{00000000-0005-0000-0000-000001000000}"/>
    <cellStyle name="kolona B" xfId="3" xr:uid="{00000000-0005-0000-0000-000002000000}"/>
    <cellStyle name="kolona C" xfId="7" xr:uid="{00000000-0005-0000-0000-000003000000}"/>
    <cellStyle name="kolona D" xfId="8" xr:uid="{00000000-0005-0000-0000-000004000000}"/>
    <cellStyle name="kolona E" xfId="4" xr:uid="{00000000-0005-0000-0000-000005000000}"/>
    <cellStyle name="kolona F" xfId="6" xr:uid="{00000000-0005-0000-0000-000006000000}"/>
    <cellStyle name="kolona G" xfId="5" xr:uid="{00000000-0005-0000-0000-000007000000}"/>
    <cellStyle name="Normal" xfId="0" builtinId="0"/>
    <cellStyle name="Normal 2" xfId="18" xr:uid="{00000000-0005-0000-0000-000009000000}"/>
    <cellStyle name="Normal 2 2" xfId="9" xr:uid="{00000000-0005-0000-0000-00000A000000}"/>
    <cellStyle name="Normal 3" xfId="19" xr:uid="{00000000-0005-0000-0000-00000B000000}"/>
    <cellStyle name="Normal 3 2" xfId="20" xr:uid="{00000000-0005-0000-0000-00000C000000}"/>
    <cellStyle name="Normal 5" xfId="22" xr:uid="{00000000-0005-0000-0000-00000D000000}"/>
    <cellStyle name="Obično 17" xfId="10" xr:uid="{00000000-0005-0000-0000-00000E000000}"/>
    <cellStyle name="Obično 2" xfId="11" xr:uid="{00000000-0005-0000-0000-00000F000000}"/>
    <cellStyle name="Obično 28" xfId="12" xr:uid="{00000000-0005-0000-0000-000010000000}"/>
    <cellStyle name="Obično 32" xfId="13" xr:uid="{00000000-0005-0000-0000-000011000000}"/>
    <cellStyle name="Obično 35" xfId="14" xr:uid="{00000000-0005-0000-0000-000012000000}"/>
    <cellStyle name="Obično 38" xfId="15" xr:uid="{00000000-0005-0000-0000-000013000000}"/>
    <cellStyle name="Obično 39" xfId="16" xr:uid="{00000000-0005-0000-0000-000014000000}"/>
    <cellStyle name="Stil 1" xfId="17" xr:uid="{00000000-0005-0000-0000-000015000000}"/>
    <cellStyle name="Style 1" xfId="1"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333375</xdr:colOff>
      <xdr:row>10</xdr:row>
      <xdr:rowOff>420687</xdr:rowOff>
    </xdr:from>
    <xdr:to>
      <xdr:col>5</xdr:col>
      <xdr:colOff>871921</xdr:colOff>
      <xdr:row>10</xdr:row>
      <xdr:rowOff>1156957</xdr:rowOff>
    </xdr:to>
    <xdr:pic>
      <xdr:nvPicPr>
        <xdr:cNvPr id="2" name="Slika 1" descr="galic---novi-HKIE-pecat-i-potpis.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clrChange>
            <a:clrFrom>
              <a:srgbClr val="FFFEFF"/>
            </a:clrFrom>
            <a:clrTo>
              <a:srgbClr val="FFFEFF">
                <a:alpha val="0"/>
              </a:srgbClr>
            </a:clrTo>
          </a:clrChange>
        </a:blip>
        <a:stretch>
          <a:fillRect/>
        </a:stretch>
      </xdr:blipFill>
      <xdr:spPr>
        <a:xfrm>
          <a:off x="3436938" y="8540750"/>
          <a:ext cx="1840296" cy="7362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
  <sheetViews>
    <sheetView view="pageBreakPreview" zoomScale="120" zoomScaleNormal="125" zoomScaleSheetLayoutView="120" workbookViewId="0">
      <selection activeCell="C7" sqref="C7:F7"/>
    </sheetView>
  </sheetViews>
  <sheetFormatPr defaultRowHeight="12.75" x14ac:dyDescent="0.2"/>
  <cols>
    <col min="1" max="1" width="6.42578125" style="47" customWidth="1"/>
    <col min="2" max="2" width="31.5703125" style="48" customWidth="1"/>
    <col min="3" max="4" width="8.5703125" style="25" customWidth="1"/>
    <col min="5" max="5" width="11" style="49" customWidth="1"/>
    <col min="6" max="6" width="25.85546875" style="50" customWidth="1"/>
    <col min="7" max="7" width="9.28515625" style="25" bestFit="1" customWidth="1"/>
    <col min="8" max="16384" width="9.140625" style="25"/>
  </cols>
  <sheetData>
    <row r="1" spans="1:6" x14ac:dyDescent="0.2">
      <c r="A1" s="112"/>
      <c r="B1" s="113"/>
      <c r="C1" s="114"/>
      <c r="D1" s="115"/>
      <c r="E1" s="116"/>
      <c r="F1" s="117"/>
    </row>
    <row r="2" spans="1:6" ht="32.25" customHeight="1" x14ac:dyDescent="0.25">
      <c r="A2" s="118"/>
      <c r="B2" s="232" t="s">
        <v>36</v>
      </c>
      <c r="C2" s="233"/>
      <c r="D2" s="233"/>
      <c r="E2" s="233"/>
      <c r="F2" s="233"/>
    </row>
    <row r="3" spans="1:6" ht="32.25" customHeight="1" x14ac:dyDescent="0.25">
      <c r="A3" s="118"/>
      <c r="B3" s="206"/>
      <c r="C3" s="207"/>
      <c r="D3" s="207"/>
      <c r="E3" s="207"/>
      <c r="F3" s="207"/>
    </row>
    <row r="4" spans="1:6" ht="44.25" customHeight="1" x14ac:dyDescent="0.2">
      <c r="B4" s="208" t="s">
        <v>11</v>
      </c>
      <c r="C4" s="239" t="s">
        <v>80</v>
      </c>
      <c r="D4" s="240"/>
      <c r="E4" s="240"/>
      <c r="F4" s="240"/>
    </row>
    <row r="5" spans="1:6" ht="53.25" customHeight="1" x14ac:dyDescent="0.2">
      <c r="B5" s="209" t="s">
        <v>12</v>
      </c>
      <c r="C5" s="241" t="s">
        <v>81</v>
      </c>
      <c r="D5" s="242"/>
      <c r="E5" s="242"/>
      <c r="F5" s="242"/>
    </row>
    <row r="6" spans="1:6" s="74" customFormat="1" ht="35.1" customHeight="1" x14ac:dyDescent="0.25">
      <c r="B6" s="209" t="s">
        <v>13</v>
      </c>
      <c r="C6" s="243" t="s">
        <v>82</v>
      </c>
      <c r="D6" s="244"/>
      <c r="E6" s="244"/>
      <c r="F6" s="244"/>
    </row>
    <row r="7" spans="1:6" s="74" customFormat="1" ht="35.1" customHeight="1" x14ac:dyDescent="0.25">
      <c r="B7" s="209" t="s">
        <v>14</v>
      </c>
      <c r="C7" s="245" t="s">
        <v>83</v>
      </c>
      <c r="D7" s="246"/>
      <c r="E7" s="246"/>
      <c r="F7" s="246"/>
    </row>
    <row r="8" spans="1:6" s="74" customFormat="1" ht="35.1" customHeight="1" x14ac:dyDescent="0.25">
      <c r="B8" s="209"/>
      <c r="C8" s="210"/>
      <c r="D8" s="211"/>
      <c r="E8" s="211"/>
      <c r="F8" s="211"/>
    </row>
    <row r="9" spans="1:6" s="119" customFormat="1" ht="15" x14ac:dyDescent="0.25">
      <c r="A9" s="118"/>
      <c r="B9" s="236" t="s">
        <v>3</v>
      </c>
      <c r="C9" s="233"/>
      <c r="D9" s="233"/>
      <c r="E9" s="233"/>
      <c r="F9" s="233"/>
    </row>
    <row r="10" spans="1:6" s="119" customFormat="1" ht="241.5" customHeight="1" x14ac:dyDescent="0.25">
      <c r="A10" s="118"/>
      <c r="B10" s="237" t="s">
        <v>33</v>
      </c>
      <c r="C10" s="237"/>
      <c r="D10" s="237"/>
      <c r="E10" s="237"/>
      <c r="F10" s="238"/>
    </row>
    <row r="11" spans="1:6" s="74" customFormat="1" ht="99.95" customHeight="1" x14ac:dyDescent="0.25">
      <c r="B11" s="120"/>
      <c r="C11" s="234" t="s">
        <v>2</v>
      </c>
      <c r="D11" s="235"/>
      <c r="E11" s="235"/>
      <c r="F11" s="235"/>
    </row>
  </sheetData>
  <mergeCells count="8">
    <mergeCell ref="B2:F2"/>
    <mergeCell ref="C11:F11"/>
    <mergeCell ref="B9:F9"/>
    <mergeCell ref="B10:F10"/>
    <mergeCell ref="C4:F4"/>
    <mergeCell ref="C5:F5"/>
    <mergeCell ref="C6:F6"/>
    <mergeCell ref="C7:F7"/>
  </mergeCells>
  <phoneticPr fontId="9" type="noConversion"/>
  <pageMargins left="0.98425196850393704" right="0.39370078740157483" top="0.39370078740157483" bottom="0.39370078740157483" header="0.31496062992125984" footer="0.31496062992125984"/>
  <pageSetup paperSize="9" scale="95" fitToHeight="200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view="pageBreakPreview" zoomScale="120" zoomScaleNormal="125" zoomScaleSheetLayoutView="120" workbookViewId="0">
      <selection activeCell="I3" sqref="I3"/>
    </sheetView>
  </sheetViews>
  <sheetFormatPr defaultRowHeight="12.75" x14ac:dyDescent="0.2"/>
  <cols>
    <col min="1" max="1" width="6.42578125" style="47" customWidth="1"/>
    <col min="2" max="2" width="31.5703125" style="48" customWidth="1"/>
    <col min="3" max="4" width="8.5703125" style="25" customWidth="1"/>
    <col min="5" max="5" width="11" style="49" customWidth="1"/>
    <col min="6" max="6" width="25.85546875" style="50" customWidth="1"/>
    <col min="7" max="7" width="9.28515625" style="25" bestFit="1" customWidth="1"/>
    <col min="8" max="16384" width="9.140625" style="25"/>
  </cols>
  <sheetData>
    <row r="1" spans="1:6" x14ac:dyDescent="0.2">
      <c r="A1" s="112"/>
      <c r="B1" s="113"/>
      <c r="C1" s="114"/>
      <c r="D1" s="115"/>
      <c r="E1" s="116"/>
      <c r="F1" s="117"/>
    </row>
    <row r="2" spans="1:6" ht="32.25" customHeight="1" x14ac:dyDescent="0.25">
      <c r="A2" s="118"/>
      <c r="B2" s="232" t="s">
        <v>35</v>
      </c>
      <c r="C2" s="233"/>
      <c r="D2" s="233"/>
      <c r="E2" s="233"/>
      <c r="F2" s="233"/>
    </row>
    <row r="3" spans="1:6" ht="40.5" customHeight="1" x14ac:dyDescent="0.2">
      <c r="B3" s="208" t="s">
        <v>11</v>
      </c>
      <c r="C3" s="239" t="s">
        <v>102</v>
      </c>
      <c r="D3" s="240"/>
      <c r="E3" s="240"/>
      <c r="F3" s="240"/>
    </row>
    <row r="4" spans="1:6" ht="52.5" customHeight="1" x14ac:dyDescent="0.2">
      <c r="B4" s="209" t="s">
        <v>12</v>
      </c>
      <c r="C4" s="241" t="s">
        <v>101</v>
      </c>
      <c r="D4" s="242"/>
      <c r="E4" s="242"/>
      <c r="F4" s="242"/>
    </row>
    <row r="5" spans="1:6" s="74" customFormat="1" ht="35.1" customHeight="1" x14ac:dyDescent="0.25">
      <c r="B5" s="209" t="s">
        <v>13</v>
      </c>
      <c r="C5" s="243" t="s">
        <v>82</v>
      </c>
      <c r="D5" s="244"/>
      <c r="E5" s="244"/>
      <c r="F5" s="244"/>
    </row>
    <row r="6" spans="1:6" s="74" customFormat="1" ht="35.1" customHeight="1" x14ac:dyDescent="0.25">
      <c r="B6" s="209" t="s">
        <v>14</v>
      </c>
      <c r="C6" s="245" t="s">
        <v>103</v>
      </c>
      <c r="D6" s="246"/>
      <c r="E6" s="246"/>
      <c r="F6" s="246"/>
    </row>
    <row r="7" spans="1:6" x14ac:dyDescent="0.2">
      <c r="B7" s="212"/>
      <c r="C7" s="5"/>
      <c r="D7" s="5"/>
      <c r="E7" s="213"/>
      <c r="F7" s="214"/>
    </row>
    <row r="8" spans="1:6" s="119" customFormat="1" ht="15" x14ac:dyDescent="0.25">
      <c r="A8" s="118"/>
      <c r="B8" s="236" t="s">
        <v>19</v>
      </c>
      <c r="C8" s="233"/>
      <c r="D8" s="233"/>
      <c r="E8" s="233"/>
      <c r="F8" s="233"/>
    </row>
    <row r="9" spans="1:6" s="119" customFormat="1" ht="113.25" customHeight="1" x14ac:dyDescent="0.25">
      <c r="A9" s="118"/>
      <c r="B9" s="247" t="s">
        <v>39</v>
      </c>
      <c r="C9" s="247"/>
      <c r="D9" s="247"/>
      <c r="E9" s="247"/>
      <c r="F9" s="233"/>
    </row>
    <row r="21" spans="1:6" x14ac:dyDescent="0.2">
      <c r="A21" s="25"/>
      <c r="B21" s="25"/>
      <c r="E21" s="25"/>
      <c r="F21" s="25"/>
    </row>
    <row r="22" spans="1:6" x14ac:dyDescent="0.2">
      <c r="A22" s="25"/>
      <c r="B22" s="25"/>
      <c r="E22" s="25"/>
      <c r="F22" s="25"/>
    </row>
    <row r="23" spans="1:6" s="38" customFormat="1" x14ac:dyDescent="0.2"/>
    <row r="24" spans="1:6" s="38" customFormat="1" x14ac:dyDescent="0.2"/>
    <row r="25" spans="1:6" s="38" customFormat="1" x14ac:dyDescent="0.2"/>
    <row r="26" spans="1:6" s="38" customFormat="1" x14ac:dyDescent="0.2"/>
    <row r="27" spans="1:6" s="38" customFormat="1" x14ac:dyDescent="0.2"/>
    <row r="28" spans="1:6" s="38" customFormat="1" x14ac:dyDescent="0.2"/>
    <row r="29" spans="1:6" s="38" customFormat="1" x14ac:dyDescent="0.2"/>
    <row r="30" spans="1:6" s="38" customFormat="1" x14ac:dyDescent="0.2"/>
    <row r="31" spans="1:6" x14ac:dyDescent="0.2">
      <c r="A31" s="25"/>
      <c r="B31" s="25"/>
      <c r="E31" s="25"/>
      <c r="F31" s="25"/>
    </row>
    <row r="32" spans="1:6" x14ac:dyDescent="0.2">
      <c r="A32" s="25"/>
      <c r="B32" s="25"/>
      <c r="E32" s="25"/>
      <c r="F32" s="25"/>
    </row>
    <row r="33" spans="1:6" x14ac:dyDescent="0.2">
      <c r="A33" s="25"/>
      <c r="B33" s="25"/>
      <c r="E33" s="25"/>
      <c r="F33" s="25"/>
    </row>
    <row r="34" spans="1:6" x14ac:dyDescent="0.2">
      <c r="A34" s="25"/>
      <c r="B34" s="25"/>
      <c r="E34" s="25"/>
      <c r="F34" s="25"/>
    </row>
    <row r="35" spans="1:6" s="38" customFormat="1" x14ac:dyDescent="0.2"/>
    <row r="36" spans="1:6" s="38" customFormat="1" x14ac:dyDescent="0.2"/>
    <row r="37" spans="1:6" s="38" customFormat="1" x14ac:dyDescent="0.2"/>
    <row r="38" spans="1:6" x14ac:dyDescent="0.2">
      <c r="A38" s="25"/>
      <c r="B38" s="25"/>
      <c r="E38" s="25"/>
      <c r="F38" s="25"/>
    </row>
    <row r="39" spans="1:6" x14ac:dyDescent="0.2">
      <c r="A39" s="25"/>
      <c r="B39" s="25"/>
      <c r="E39" s="25"/>
      <c r="F39" s="25"/>
    </row>
    <row r="40" spans="1:6" x14ac:dyDescent="0.2">
      <c r="A40" s="25"/>
      <c r="B40" s="25"/>
      <c r="E40" s="25"/>
      <c r="F40" s="25"/>
    </row>
  </sheetData>
  <mergeCells count="7">
    <mergeCell ref="B2:F2"/>
    <mergeCell ref="B8:F8"/>
    <mergeCell ref="B9:F9"/>
    <mergeCell ref="C3:F3"/>
    <mergeCell ref="C4:F4"/>
    <mergeCell ref="C5:F5"/>
    <mergeCell ref="C6:F6"/>
  </mergeCells>
  <phoneticPr fontId="9" type="noConversion"/>
  <pageMargins left="0.98425196850393704" right="0.39370078740157483" top="0.39370078740157483" bottom="0.3937007874015748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P14"/>
  <sheetViews>
    <sheetView view="pageBreakPreview" zoomScale="115" zoomScaleSheetLayoutView="115" workbookViewId="0">
      <selection activeCell="G11" sqref="G11"/>
    </sheetView>
  </sheetViews>
  <sheetFormatPr defaultRowHeight="12.75" x14ac:dyDescent="0.2"/>
  <cols>
    <col min="1" max="1" width="6.42578125" style="76" customWidth="1"/>
    <col min="2" max="2" width="43.140625" style="77" customWidth="1"/>
    <col min="3" max="4" width="8.5703125" style="38" customWidth="1"/>
    <col min="5" max="5" width="11" style="86" customWidth="1"/>
    <col min="6" max="6" width="16.140625" style="87" bestFit="1" customWidth="1"/>
    <col min="7" max="7" width="37.85546875" style="38" customWidth="1"/>
    <col min="8" max="16384" width="9.140625" style="38"/>
  </cols>
  <sheetData>
    <row r="1" spans="1:68" ht="35.1" customHeight="1" x14ac:dyDescent="0.2">
      <c r="A1" s="162" t="s">
        <v>25</v>
      </c>
      <c r="B1" s="163" t="s">
        <v>24</v>
      </c>
      <c r="C1" s="164" t="s">
        <v>26</v>
      </c>
      <c r="D1" s="163" t="s">
        <v>27</v>
      </c>
      <c r="E1" s="165" t="s">
        <v>28</v>
      </c>
      <c r="F1" s="166" t="s">
        <v>29</v>
      </c>
    </row>
    <row r="2" spans="1:68" ht="24.95" customHeight="1" x14ac:dyDescent="0.2">
      <c r="A2" s="23" t="s">
        <v>18</v>
      </c>
      <c r="B2" s="248" t="s">
        <v>20</v>
      </c>
      <c r="C2" s="249"/>
      <c r="D2" s="249"/>
      <c r="E2" s="249"/>
      <c r="F2" s="250"/>
    </row>
    <row r="3" spans="1:68" x14ac:dyDescent="0.2">
      <c r="A3" s="167"/>
      <c r="B3" s="168"/>
      <c r="C3" s="169"/>
      <c r="D3" s="170"/>
      <c r="E3" s="171"/>
      <c r="F3" s="172"/>
    </row>
    <row r="4" spans="1:68" s="123" customFormat="1" ht="15" x14ac:dyDescent="0.25">
      <c r="A4" s="65">
        <v>1</v>
      </c>
      <c r="B4" s="66" t="s">
        <v>46</v>
      </c>
      <c r="C4" s="66"/>
      <c r="D4" s="67"/>
      <c r="E4" s="68"/>
      <c r="F4" s="67"/>
      <c r="G4" s="121"/>
      <c r="H4" s="122"/>
    </row>
    <row r="5" spans="1:68" s="123" customFormat="1" ht="15" x14ac:dyDescent="0.25">
      <c r="A5" s="124"/>
      <c r="B5" s="125"/>
      <c r="C5" s="125"/>
      <c r="D5" s="125"/>
      <c r="E5" s="126"/>
      <c r="F5" s="125"/>
      <c r="G5" s="121"/>
      <c r="H5" s="122"/>
    </row>
    <row r="6" spans="1:68" s="131" customFormat="1" x14ac:dyDescent="0.2">
      <c r="A6" s="127"/>
      <c r="B6" s="215" t="s">
        <v>95</v>
      </c>
      <c r="C6" s="29" t="s">
        <v>5</v>
      </c>
      <c r="D6" s="32">
        <v>1</v>
      </c>
      <c r="E6" s="30"/>
      <c r="F6" s="30"/>
      <c r="G6" s="130"/>
      <c r="H6" s="130"/>
      <c r="I6" s="130"/>
    </row>
    <row r="7" spans="1:68" s="135" customFormat="1" ht="24" x14ac:dyDescent="0.2">
      <c r="A7" s="127"/>
      <c r="B7" s="216" t="s">
        <v>47</v>
      </c>
      <c r="C7" s="29" t="s">
        <v>5</v>
      </c>
      <c r="D7" s="105">
        <v>4</v>
      </c>
      <c r="E7" s="30"/>
      <c r="F7" s="30"/>
      <c r="G7" s="133"/>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row>
    <row r="8" spans="1:68" s="135" customFormat="1" ht="24" x14ac:dyDescent="0.2">
      <c r="A8" s="127"/>
      <c r="B8" s="216" t="s">
        <v>48</v>
      </c>
      <c r="C8" s="29" t="s">
        <v>5</v>
      </c>
      <c r="D8" s="32">
        <v>1</v>
      </c>
      <c r="E8" s="30"/>
      <c r="F8" s="30"/>
      <c r="G8" s="133"/>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row>
    <row r="9" spans="1:68" s="135" customFormat="1" ht="48" x14ac:dyDescent="0.2">
      <c r="A9" s="127"/>
      <c r="B9" s="217" t="s">
        <v>49</v>
      </c>
      <c r="C9" s="29" t="s">
        <v>5</v>
      </c>
      <c r="D9" s="33">
        <v>1</v>
      </c>
      <c r="E9" s="69"/>
      <c r="F9" s="30"/>
      <c r="G9" s="137"/>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row>
    <row r="10" spans="1:68" s="134" customFormat="1" x14ac:dyDescent="0.2">
      <c r="A10" s="127"/>
      <c r="B10" s="217"/>
      <c r="C10" s="197"/>
      <c r="D10" s="198"/>
      <c r="E10" s="69"/>
      <c r="F10" s="192"/>
      <c r="G10" s="137"/>
    </row>
    <row r="11" spans="1:68" s="74" customFormat="1" ht="14.25" x14ac:dyDescent="0.25">
      <c r="A11" s="139"/>
      <c r="B11" s="66" t="s">
        <v>50</v>
      </c>
      <c r="C11" s="70" t="s">
        <v>7</v>
      </c>
      <c r="D11" s="71">
        <v>1</v>
      </c>
      <c r="E11" s="95"/>
      <c r="F11" s="111"/>
      <c r="G11" s="73"/>
    </row>
    <row r="12" spans="1:68" s="146" customFormat="1" x14ac:dyDescent="0.25">
      <c r="A12" s="140"/>
      <c r="B12" s="141"/>
      <c r="C12" s="142"/>
      <c r="D12" s="143"/>
      <c r="E12" s="144"/>
      <c r="F12" s="138"/>
      <c r="G12" s="145"/>
    </row>
    <row r="13" spans="1:68" x14ac:dyDescent="0.2">
      <c r="A13" s="28"/>
      <c r="B13" s="173"/>
      <c r="C13" s="46"/>
      <c r="D13" s="174"/>
      <c r="E13" s="175"/>
      <c r="F13" s="176"/>
    </row>
    <row r="14" spans="1:68" ht="18" x14ac:dyDescent="0.2">
      <c r="A14" s="23" t="s">
        <v>4</v>
      </c>
      <c r="B14" s="248" t="s">
        <v>1</v>
      </c>
      <c r="C14" s="251"/>
      <c r="D14" s="251"/>
      <c r="E14" s="251"/>
      <c r="F14" s="218">
        <f>F11</f>
        <v>0</v>
      </c>
    </row>
  </sheetData>
  <mergeCells count="2">
    <mergeCell ref="B2:F2"/>
    <mergeCell ref="B14:E14"/>
  </mergeCells>
  <phoneticPr fontId="9" type="noConversion"/>
  <pageMargins left="0.98425196850393704" right="0.39370078740157483" top="0.39370078740157483" bottom="0.3937007874015748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view="pageBreakPreview" topLeftCell="A13" zoomScaleSheetLayoutView="100" workbookViewId="0">
      <selection activeCell="E4" sqref="E4:F34"/>
    </sheetView>
  </sheetViews>
  <sheetFormatPr defaultRowHeight="12.75" x14ac:dyDescent="0.2"/>
  <cols>
    <col min="1" max="1" width="6.42578125" style="47" customWidth="1"/>
    <col min="2" max="2" width="44.5703125" style="48" customWidth="1"/>
    <col min="3" max="4" width="8.5703125" style="25" customWidth="1"/>
    <col min="5" max="5" width="11" style="49" customWidth="1"/>
    <col min="6" max="6" width="17.7109375" style="50" bestFit="1" customWidth="1"/>
    <col min="7" max="7" width="9.28515625" style="25" bestFit="1" customWidth="1"/>
    <col min="8" max="16384" width="9.140625" style="25"/>
  </cols>
  <sheetData>
    <row r="1" spans="1:15" s="5" customFormat="1" ht="35.1" customHeight="1" x14ac:dyDescent="0.2">
      <c r="A1" s="51" t="s">
        <v>25</v>
      </c>
      <c r="B1" s="52" t="s">
        <v>24</v>
      </c>
      <c r="C1" s="51" t="s">
        <v>26</v>
      </c>
      <c r="D1" s="52" t="s">
        <v>27</v>
      </c>
      <c r="E1" s="53" t="s">
        <v>28</v>
      </c>
      <c r="F1" s="54" t="s">
        <v>29</v>
      </c>
    </row>
    <row r="2" spans="1:15" s="5" customFormat="1" ht="24.95" customHeight="1" x14ac:dyDescent="0.2">
      <c r="A2" s="55" t="s">
        <v>10</v>
      </c>
      <c r="B2" s="252" t="s">
        <v>21</v>
      </c>
      <c r="C2" s="253"/>
      <c r="D2" s="253"/>
      <c r="E2" s="253"/>
      <c r="F2" s="254"/>
    </row>
    <row r="3" spans="1:15" s="5" customFormat="1" x14ac:dyDescent="0.2">
      <c r="A3" s="56"/>
      <c r="B3" s="57"/>
      <c r="C3" s="58"/>
      <c r="D3" s="59"/>
      <c r="E3" s="60"/>
      <c r="F3" s="61"/>
    </row>
    <row r="4" spans="1:15" s="72" customFormat="1" x14ac:dyDescent="0.2">
      <c r="A4" s="28">
        <v>1</v>
      </c>
      <c r="B4" s="106" t="s">
        <v>89</v>
      </c>
      <c r="C4" s="84" t="s">
        <v>5</v>
      </c>
      <c r="D4" s="177">
        <v>2</v>
      </c>
      <c r="E4" s="30"/>
      <c r="F4" s="100"/>
      <c r="G4" s="151"/>
    </row>
    <row r="5" spans="1:15" s="72" customFormat="1" x14ac:dyDescent="0.2">
      <c r="A5" s="28">
        <v>2</v>
      </c>
      <c r="B5" s="106" t="s">
        <v>67</v>
      </c>
      <c r="C5" s="84" t="s">
        <v>5</v>
      </c>
      <c r="D5" s="177">
        <v>29</v>
      </c>
      <c r="E5" s="30"/>
      <c r="F5" s="100"/>
      <c r="G5" s="151"/>
    </row>
    <row r="6" spans="1:15" s="72" customFormat="1" ht="63.75" x14ac:dyDescent="0.2">
      <c r="A6" s="178">
        <v>3</v>
      </c>
      <c r="B6" s="183" t="s">
        <v>84</v>
      </c>
      <c r="C6" s="179" t="s">
        <v>5</v>
      </c>
      <c r="D6" s="180">
        <v>6</v>
      </c>
      <c r="E6" s="182"/>
      <c r="F6" s="100"/>
      <c r="G6" s="151"/>
    </row>
    <row r="7" spans="1:15" s="72" customFormat="1" ht="63.75" x14ac:dyDescent="0.2">
      <c r="A7" s="178">
        <v>4</v>
      </c>
      <c r="B7" s="181" t="s">
        <v>70</v>
      </c>
      <c r="C7" s="179" t="s">
        <v>5</v>
      </c>
      <c r="D7" s="180">
        <v>2</v>
      </c>
      <c r="E7" s="182"/>
      <c r="F7" s="100"/>
      <c r="G7" s="151"/>
    </row>
    <row r="8" spans="1:15" s="72" customFormat="1" ht="63.75" x14ac:dyDescent="0.2">
      <c r="A8" s="36">
        <v>5</v>
      </c>
      <c r="B8" s="181" t="s">
        <v>85</v>
      </c>
      <c r="C8" s="101" t="s">
        <v>5</v>
      </c>
      <c r="D8" s="177">
        <v>2</v>
      </c>
      <c r="E8" s="30"/>
      <c r="F8" s="100"/>
      <c r="G8" s="151"/>
    </row>
    <row r="9" spans="1:15" s="72" customFormat="1" ht="51" x14ac:dyDescent="0.2">
      <c r="A9" s="36">
        <v>6</v>
      </c>
      <c r="B9" s="190" t="s">
        <v>71</v>
      </c>
      <c r="C9" s="101" t="s">
        <v>5</v>
      </c>
      <c r="D9" s="177">
        <v>6</v>
      </c>
      <c r="E9" s="30"/>
      <c r="F9" s="100"/>
      <c r="G9" s="151"/>
    </row>
    <row r="10" spans="1:15" s="72" customFormat="1" ht="51" x14ac:dyDescent="0.2">
      <c r="A10" s="184">
        <v>7</v>
      </c>
      <c r="B10" s="190" t="s">
        <v>86</v>
      </c>
      <c r="C10" s="185" t="s">
        <v>5</v>
      </c>
      <c r="D10" s="186">
        <v>3</v>
      </c>
      <c r="E10" s="187"/>
      <c r="F10" s="100"/>
      <c r="G10" s="151"/>
    </row>
    <row r="11" spans="1:15" s="72" customFormat="1" ht="63.75" x14ac:dyDescent="0.2">
      <c r="A11" s="184">
        <v>8</v>
      </c>
      <c r="B11" s="190" t="s">
        <v>72</v>
      </c>
      <c r="C11" s="185" t="s">
        <v>5</v>
      </c>
      <c r="D11" s="186">
        <v>2</v>
      </c>
      <c r="E11" s="187"/>
      <c r="F11" s="100"/>
      <c r="G11" s="151"/>
    </row>
    <row r="12" spans="1:15" s="88" customFormat="1" ht="25.5" x14ac:dyDescent="0.2">
      <c r="A12" s="36">
        <v>9</v>
      </c>
      <c r="B12" s="102" t="s">
        <v>59</v>
      </c>
      <c r="C12" s="189"/>
      <c r="D12" s="32"/>
      <c r="E12" s="191"/>
      <c r="F12" s="100"/>
      <c r="G12" s="152"/>
      <c r="H12" s="93"/>
      <c r="I12" s="93"/>
      <c r="J12" s="93"/>
      <c r="K12" s="93"/>
      <c r="L12" s="93"/>
      <c r="M12" s="93"/>
      <c r="N12" s="93"/>
      <c r="O12" s="93"/>
    </row>
    <row r="13" spans="1:15" s="88" customFormat="1" x14ac:dyDescent="0.2">
      <c r="A13" s="153"/>
      <c r="B13" s="194" t="s">
        <v>74</v>
      </c>
      <c r="C13" s="193" t="s">
        <v>5</v>
      </c>
      <c r="D13" s="195">
        <v>10</v>
      </c>
      <c r="E13" s="196"/>
      <c r="F13" s="100"/>
      <c r="G13" s="152"/>
      <c r="H13" s="93"/>
      <c r="I13" s="93"/>
      <c r="J13" s="93"/>
      <c r="K13" s="93"/>
      <c r="L13" s="93"/>
      <c r="M13" s="93"/>
      <c r="N13" s="93"/>
      <c r="O13" s="93"/>
    </row>
    <row r="14" spans="1:15" s="88" customFormat="1" x14ac:dyDescent="0.2">
      <c r="A14" s="154"/>
      <c r="B14" s="194" t="s">
        <v>75</v>
      </c>
      <c r="C14" s="193" t="s">
        <v>5</v>
      </c>
      <c r="D14" s="195">
        <v>1</v>
      </c>
      <c r="E14" s="196"/>
      <c r="F14" s="100"/>
      <c r="G14" s="152"/>
      <c r="H14" s="93"/>
      <c r="I14" s="93"/>
      <c r="J14" s="93"/>
      <c r="K14" s="93"/>
      <c r="L14" s="93"/>
      <c r="M14" s="93"/>
      <c r="N14" s="93"/>
      <c r="O14" s="93"/>
    </row>
    <row r="15" spans="1:15" s="88" customFormat="1" x14ac:dyDescent="0.2">
      <c r="A15" s="154"/>
      <c r="B15" s="194" t="s">
        <v>73</v>
      </c>
      <c r="C15" s="193" t="s">
        <v>5</v>
      </c>
      <c r="D15" s="195">
        <v>10</v>
      </c>
      <c r="E15" s="196"/>
      <c r="F15" s="100"/>
      <c r="G15" s="152"/>
      <c r="H15" s="93"/>
      <c r="I15" s="93"/>
      <c r="J15" s="93"/>
      <c r="K15" s="93"/>
      <c r="L15" s="93"/>
      <c r="M15" s="93"/>
      <c r="N15" s="93"/>
      <c r="O15" s="93"/>
    </row>
    <row r="16" spans="1:15" s="88" customFormat="1" x14ac:dyDescent="0.2">
      <c r="A16" s="153"/>
      <c r="B16" s="194" t="s">
        <v>76</v>
      </c>
      <c r="C16" s="193" t="s">
        <v>5</v>
      </c>
      <c r="D16" s="195">
        <v>12</v>
      </c>
      <c r="E16" s="196"/>
      <c r="F16" s="100"/>
      <c r="G16" s="152"/>
      <c r="H16" s="93"/>
      <c r="I16" s="93"/>
      <c r="J16" s="93"/>
      <c r="K16" s="93"/>
      <c r="L16" s="93"/>
      <c r="M16" s="93"/>
      <c r="N16" s="93"/>
      <c r="O16" s="93"/>
    </row>
    <row r="17" spans="1:15" s="88" customFormat="1" ht="25.5" x14ac:dyDescent="0.2">
      <c r="A17" s="203">
        <v>10</v>
      </c>
      <c r="B17" s="31" t="s">
        <v>53</v>
      </c>
      <c r="C17" s="128"/>
      <c r="D17" s="129"/>
      <c r="E17" s="155"/>
      <c r="F17" s="150"/>
      <c r="G17" s="152"/>
      <c r="H17" s="93"/>
      <c r="I17" s="93"/>
      <c r="J17" s="93"/>
      <c r="K17" s="93"/>
      <c r="L17" s="93"/>
      <c r="M17" s="93"/>
      <c r="N17" s="93"/>
      <c r="O17" s="93"/>
    </row>
    <row r="18" spans="1:15" s="91" customFormat="1" ht="14.25" x14ac:dyDescent="0.2">
      <c r="A18" s="154"/>
      <c r="B18" s="31" t="s">
        <v>87</v>
      </c>
      <c r="C18" s="197" t="s">
        <v>6</v>
      </c>
      <c r="D18" s="198">
        <v>10</v>
      </c>
      <c r="E18" s="92"/>
      <c r="F18" s="100"/>
      <c r="G18" s="156"/>
      <c r="H18" s="90"/>
      <c r="I18" s="90"/>
      <c r="J18" s="90"/>
      <c r="K18" s="90"/>
      <c r="L18" s="90"/>
      <c r="M18" s="90"/>
      <c r="N18" s="90"/>
      <c r="O18" s="90"/>
    </row>
    <row r="19" spans="1:15" s="91" customFormat="1" ht="14.25" x14ac:dyDescent="0.2">
      <c r="A19" s="154"/>
      <c r="B19" s="31" t="s">
        <v>54</v>
      </c>
      <c r="C19" s="197" t="s">
        <v>6</v>
      </c>
      <c r="D19" s="198">
        <v>120</v>
      </c>
      <c r="E19" s="92"/>
      <c r="F19" s="100"/>
      <c r="G19" s="131"/>
    </row>
    <row r="20" spans="1:15" s="91" customFormat="1" ht="14.25" x14ac:dyDescent="0.2">
      <c r="A20" s="154"/>
      <c r="B20" s="31" t="s">
        <v>78</v>
      </c>
      <c r="C20" s="197" t="s">
        <v>6</v>
      </c>
      <c r="D20" s="198">
        <v>120</v>
      </c>
      <c r="E20" s="94"/>
      <c r="F20" s="100"/>
      <c r="G20" s="131"/>
    </row>
    <row r="21" spans="1:15" s="91" customFormat="1" ht="14.25" x14ac:dyDescent="0.2">
      <c r="A21" s="157"/>
      <c r="B21" s="31" t="s">
        <v>79</v>
      </c>
      <c r="C21" s="197" t="s">
        <v>6</v>
      </c>
      <c r="D21" s="198">
        <v>40</v>
      </c>
      <c r="E21" s="94"/>
      <c r="F21" s="100"/>
      <c r="G21" s="131"/>
    </row>
    <row r="22" spans="1:15" s="202" customFormat="1" ht="14.25" x14ac:dyDescent="0.2">
      <c r="A22" s="157"/>
      <c r="B22" s="31" t="s">
        <v>92</v>
      </c>
      <c r="C22" s="197" t="s">
        <v>6</v>
      </c>
      <c r="D22" s="198">
        <v>30</v>
      </c>
      <c r="E22" s="94"/>
      <c r="F22" s="100"/>
      <c r="G22" s="201"/>
    </row>
    <row r="23" spans="1:15" s="202" customFormat="1" x14ac:dyDescent="0.2">
      <c r="A23" s="157"/>
      <c r="B23" s="31" t="s">
        <v>93</v>
      </c>
      <c r="C23" s="197" t="s">
        <v>6</v>
      </c>
      <c r="D23" s="198">
        <v>80</v>
      </c>
      <c r="E23" s="94"/>
      <c r="F23" s="100"/>
      <c r="G23" s="201"/>
    </row>
    <row r="24" spans="1:15" s="202" customFormat="1" x14ac:dyDescent="0.2">
      <c r="A24" s="157"/>
      <c r="B24" s="31" t="s">
        <v>94</v>
      </c>
      <c r="C24" s="197" t="s">
        <v>6</v>
      </c>
      <c r="D24" s="198">
        <v>100</v>
      </c>
      <c r="E24" s="94"/>
      <c r="F24" s="100"/>
      <c r="G24" s="201"/>
    </row>
    <row r="25" spans="1:15" s="91" customFormat="1" x14ac:dyDescent="0.2">
      <c r="A25" s="36">
        <v>11</v>
      </c>
      <c r="B25" s="31" t="s">
        <v>55</v>
      </c>
      <c r="C25" s="197"/>
      <c r="D25" s="32"/>
      <c r="E25" s="92"/>
      <c r="F25" s="100"/>
      <c r="G25" s="131"/>
    </row>
    <row r="26" spans="1:15" s="91" customFormat="1" x14ac:dyDescent="0.2">
      <c r="A26" s="203"/>
      <c r="B26" s="31" t="s">
        <v>56</v>
      </c>
      <c r="C26" s="197" t="s">
        <v>6</v>
      </c>
      <c r="D26" s="198">
        <v>150</v>
      </c>
      <c r="E26" s="92"/>
      <c r="F26" s="100"/>
      <c r="G26" s="131"/>
    </row>
    <row r="27" spans="1:15" s="91" customFormat="1" x14ac:dyDescent="0.2">
      <c r="A27" s="203"/>
      <c r="B27" s="31" t="s">
        <v>57</v>
      </c>
      <c r="C27" s="197" t="s">
        <v>6</v>
      </c>
      <c r="D27" s="198">
        <v>150</v>
      </c>
      <c r="E27" s="92"/>
      <c r="F27" s="100"/>
      <c r="G27" s="131"/>
    </row>
    <row r="28" spans="1:15" s="91" customFormat="1" ht="13.5" customHeight="1" x14ac:dyDescent="0.2">
      <c r="A28" s="203"/>
      <c r="B28" s="31" t="s">
        <v>58</v>
      </c>
      <c r="C28" s="197" t="s">
        <v>6</v>
      </c>
      <c r="D28" s="198">
        <v>15</v>
      </c>
      <c r="E28" s="92"/>
      <c r="F28" s="100"/>
      <c r="G28" s="131"/>
    </row>
    <row r="29" spans="1:15" s="91" customFormat="1" ht="38.25" x14ac:dyDescent="0.2">
      <c r="A29" s="103">
        <v>12</v>
      </c>
      <c r="B29" s="96" t="s">
        <v>62</v>
      </c>
      <c r="C29" s="199"/>
      <c r="D29" s="200"/>
      <c r="E29" s="98"/>
      <c r="F29" s="99"/>
      <c r="G29" s="131"/>
    </row>
    <row r="30" spans="1:15" s="91" customFormat="1" x14ac:dyDescent="0.2">
      <c r="A30" s="35"/>
      <c r="B30" s="96" t="s">
        <v>61</v>
      </c>
      <c r="C30" s="199" t="s">
        <v>6</v>
      </c>
      <c r="D30" s="200">
        <v>15</v>
      </c>
      <c r="E30" s="98"/>
      <c r="F30" s="99"/>
      <c r="G30" s="131"/>
    </row>
    <row r="31" spans="1:15" s="202" customFormat="1" x14ac:dyDescent="0.2">
      <c r="A31" s="35"/>
      <c r="B31" s="96" t="s">
        <v>77</v>
      </c>
      <c r="C31" s="199" t="s">
        <v>6</v>
      </c>
      <c r="D31" s="200">
        <v>20</v>
      </c>
      <c r="E31" s="98"/>
      <c r="F31" s="99"/>
      <c r="G31" s="201"/>
    </row>
    <row r="32" spans="1:15" s="89" customFormat="1" ht="89.25" x14ac:dyDescent="0.2">
      <c r="A32" s="104">
        <v>13</v>
      </c>
      <c r="B32" s="96" t="s">
        <v>60</v>
      </c>
      <c r="C32" s="37" t="s">
        <v>5</v>
      </c>
      <c r="D32" s="97">
        <v>1</v>
      </c>
      <c r="E32" s="98"/>
      <c r="F32" s="99"/>
      <c r="G32" s="158"/>
    </row>
    <row r="33" spans="1:7" s="91" customFormat="1" ht="89.25" x14ac:dyDescent="0.2">
      <c r="A33" s="28">
        <v>14</v>
      </c>
      <c r="B33" s="24" t="s">
        <v>52</v>
      </c>
      <c r="C33" s="29" t="s">
        <v>5</v>
      </c>
      <c r="D33" s="33">
        <v>1</v>
      </c>
      <c r="E33" s="92"/>
      <c r="F33" s="99"/>
      <c r="G33" s="131"/>
    </row>
    <row r="34" spans="1:7" s="35" customFormat="1" ht="25.5" x14ac:dyDescent="0.2">
      <c r="A34" s="188">
        <v>15</v>
      </c>
      <c r="B34" s="31" t="s">
        <v>0</v>
      </c>
      <c r="C34" s="197" t="s">
        <v>7</v>
      </c>
      <c r="D34" s="198">
        <v>1</v>
      </c>
      <c r="E34" s="204"/>
      <c r="F34" s="99"/>
      <c r="G34" s="38"/>
    </row>
    <row r="35" spans="1:7" s="5" customFormat="1" ht="18.75" x14ac:dyDescent="0.2">
      <c r="A35" s="23" t="s">
        <v>8</v>
      </c>
      <c r="B35" s="255" t="s">
        <v>64</v>
      </c>
      <c r="C35" s="256"/>
      <c r="D35" s="256"/>
      <c r="E35" s="256"/>
      <c r="F35" s="205">
        <f>SUM(F4:F34)</f>
        <v>0</v>
      </c>
      <c r="G35" s="25"/>
    </row>
    <row r="37" spans="1:7" x14ac:dyDescent="0.2">
      <c r="B37" s="148"/>
      <c r="C37" s="147"/>
      <c r="D37" s="149"/>
      <c r="E37" s="132"/>
      <c r="F37" s="129"/>
    </row>
    <row r="38" spans="1:7" x14ac:dyDescent="0.2">
      <c r="B38" s="148"/>
      <c r="C38" s="147"/>
      <c r="D38" s="149"/>
      <c r="E38" s="136"/>
      <c r="F38" s="129"/>
    </row>
    <row r="45" spans="1:7" x14ac:dyDescent="0.2">
      <c r="A45" s="82"/>
      <c r="B45" s="83"/>
    </row>
    <row r="46" spans="1:7" s="38" customFormat="1" x14ac:dyDescent="0.2">
      <c r="A46" s="76"/>
      <c r="B46" s="77"/>
      <c r="E46" s="86"/>
      <c r="F46" s="87"/>
    </row>
    <row r="47" spans="1:7" s="38" customFormat="1" x14ac:dyDescent="0.2">
      <c r="A47" s="76"/>
      <c r="B47" s="77"/>
      <c r="E47" s="86"/>
      <c r="F47" s="87"/>
    </row>
    <row r="48" spans="1:7" s="38" customFormat="1" x14ac:dyDescent="0.2">
      <c r="A48" s="76"/>
      <c r="B48" s="77"/>
      <c r="E48" s="86"/>
      <c r="F48" s="87"/>
    </row>
  </sheetData>
  <mergeCells count="2">
    <mergeCell ref="B2:F2"/>
    <mergeCell ref="B35:E35"/>
  </mergeCells>
  <phoneticPr fontId="9" type="noConversion"/>
  <pageMargins left="0.98425196850393704" right="0.39370078740157483" top="0.39370078740157483" bottom="0.39370078740157483"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3"/>
  <sheetViews>
    <sheetView view="pageBreakPreview" topLeftCell="A4" zoomScaleSheetLayoutView="100" workbookViewId="0">
      <selection activeCell="I6" sqref="I6"/>
    </sheetView>
  </sheetViews>
  <sheetFormatPr defaultRowHeight="12.75" x14ac:dyDescent="0.2"/>
  <cols>
    <col min="1" max="1" width="6.42578125" style="47" customWidth="1"/>
    <col min="2" max="2" width="44.5703125" style="48" customWidth="1"/>
    <col min="3" max="4" width="8.5703125" style="25" customWidth="1"/>
    <col min="5" max="5" width="11" style="49" customWidth="1"/>
    <col min="6" max="6" width="17.7109375" style="50" bestFit="1" customWidth="1"/>
    <col min="7" max="7" width="9.28515625" style="25" bestFit="1" customWidth="1"/>
    <col min="8" max="16384" width="9.140625" style="25"/>
  </cols>
  <sheetData>
    <row r="1" spans="1:7" s="5" customFormat="1" ht="35.1" customHeight="1" x14ac:dyDescent="0.2">
      <c r="A1" s="51" t="s">
        <v>25</v>
      </c>
      <c r="B1" s="52" t="s">
        <v>24</v>
      </c>
      <c r="C1" s="51" t="s">
        <v>26</v>
      </c>
      <c r="D1" s="52" t="s">
        <v>27</v>
      </c>
      <c r="E1" s="53" t="s">
        <v>28</v>
      </c>
      <c r="F1" s="54" t="s">
        <v>29</v>
      </c>
    </row>
    <row r="2" spans="1:7" s="5" customFormat="1" ht="24.95" customHeight="1" x14ac:dyDescent="0.2">
      <c r="A2" s="55" t="s">
        <v>10</v>
      </c>
      <c r="B2" s="252" t="s">
        <v>91</v>
      </c>
      <c r="C2" s="253"/>
      <c r="D2" s="253"/>
      <c r="E2" s="253"/>
      <c r="F2" s="254"/>
    </row>
    <row r="3" spans="1:7" s="5" customFormat="1" x14ac:dyDescent="0.2">
      <c r="A3" s="56"/>
      <c r="B3" s="57"/>
      <c r="C3" s="58"/>
      <c r="D3" s="59"/>
      <c r="E3" s="60"/>
      <c r="F3" s="61"/>
    </row>
    <row r="4" spans="1:7" s="72" customFormat="1" ht="25.5" x14ac:dyDescent="0.2">
      <c r="A4" s="36"/>
      <c r="B4" s="24" t="s">
        <v>88</v>
      </c>
      <c r="C4" s="219" t="s">
        <v>5</v>
      </c>
      <c r="D4" s="220">
        <v>41</v>
      </c>
      <c r="E4" s="221"/>
      <c r="F4" s="192"/>
      <c r="G4" s="151"/>
    </row>
    <row r="5" spans="1:7" s="72" customFormat="1" ht="89.25" x14ac:dyDescent="0.2">
      <c r="A5" s="36" t="s">
        <v>4</v>
      </c>
      <c r="B5" s="222" t="s">
        <v>96</v>
      </c>
      <c r="C5" s="219" t="s">
        <v>5</v>
      </c>
      <c r="D5" s="220">
        <v>5</v>
      </c>
      <c r="E5" s="221"/>
      <c r="F5" s="192"/>
      <c r="G5" s="151"/>
    </row>
    <row r="6" spans="1:7" s="72" customFormat="1" ht="89.25" x14ac:dyDescent="0.2">
      <c r="A6" s="36" t="s">
        <v>8</v>
      </c>
      <c r="B6" s="222" t="s">
        <v>97</v>
      </c>
      <c r="C6" s="219" t="s">
        <v>5</v>
      </c>
      <c r="D6" s="220">
        <v>16</v>
      </c>
      <c r="E6" s="221"/>
      <c r="F6" s="192"/>
      <c r="G6" s="151"/>
    </row>
    <row r="7" spans="1:7" s="72" customFormat="1" ht="102" x14ac:dyDescent="0.2">
      <c r="A7" s="36" t="s">
        <v>90</v>
      </c>
      <c r="B7" s="222" t="s">
        <v>98</v>
      </c>
      <c r="C7" s="223" t="s">
        <v>5</v>
      </c>
      <c r="D7" s="224">
        <v>6</v>
      </c>
      <c r="E7" s="225"/>
      <c r="F7" s="226"/>
      <c r="G7" s="151"/>
    </row>
    <row r="8" spans="1:7" s="72" customFormat="1" ht="114.75" x14ac:dyDescent="0.2">
      <c r="A8" s="36" t="s">
        <v>15</v>
      </c>
      <c r="B8" s="222" t="s">
        <v>99</v>
      </c>
      <c r="C8" s="223" t="s">
        <v>5</v>
      </c>
      <c r="D8" s="224">
        <v>2</v>
      </c>
      <c r="E8" s="225"/>
      <c r="F8" s="226"/>
      <c r="G8" s="151"/>
    </row>
    <row r="9" spans="1:7" s="72" customFormat="1" x14ac:dyDescent="0.2">
      <c r="A9" s="227"/>
      <c r="B9" s="181"/>
      <c r="C9" s="228"/>
      <c r="D9" s="229"/>
      <c r="E9" s="230"/>
      <c r="F9" s="231"/>
      <c r="G9" s="151"/>
    </row>
    <row r="10" spans="1:7" s="5" customFormat="1" ht="18.75" x14ac:dyDescent="0.2">
      <c r="A10" s="23" t="s">
        <v>8</v>
      </c>
      <c r="B10" s="255" t="s">
        <v>100</v>
      </c>
      <c r="C10" s="256"/>
      <c r="D10" s="256"/>
      <c r="E10" s="256"/>
      <c r="F10" s="205">
        <f>SUM(F4:F9)</f>
        <v>0</v>
      </c>
      <c r="G10" s="25"/>
    </row>
    <row r="12" spans="1:7" x14ac:dyDescent="0.2">
      <c r="B12" s="148"/>
      <c r="C12" s="147"/>
      <c r="D12" s="149"/>
      <c r="E12" s="132"/>
      <c r="F12" s="129"/>
    </row>
    <row r="13" spans="1:7" x14ac:dyDescent="0.2">
      <c r="B13" s="148"/>
      <c r="C13" s="147"/>
      <c r="D13" s="149"/>
      <c r="E13" s="136"/>
      <c r="F13" s="129"/>
    </row>
    <row r="20" spans="1:6" x14ac:dyDescent="0.2">
      <c r="A20" s="82"/>
      <c r="B20" s="83"/>
    </row>
    <row r="21" spans="1:6" s="38" customFormat="1" x14ac:dyDescent="0.2">
      <c r="A21" s="76"/>
      <c r="B21" s="77"/>
      <c r="E21" s="86"/>
      <c r="F21" s="87"/>
    </row>
    <row r="22" spans="1:6" s="38" customFormat="1" x14ac:dyDescent="0.2">
      <c r="A22" s="76"/>
      <c r="B22" s="77"/>
      <c r="E22" s="86"/>
      <c r="F22" s="87"/>
    </row>
    <row r="23" spans="1:6" s="38" customFormat="1" x14ac:dyDescent="0.2">
      <c r="A23" s="76"/>
      <c r="B23" s="77"/>
      <c r="E23" s="86"/>
      <c r="F23" s="87"/>
    </row>
  </sheetData>
  <mergeCells count="2">
    <mergeCell ref="B2:F2"/>
    <mergeCell ref="B10:E10"/>
  </mergeCells>
  <pageMargins left="0.98425196850393704" right="0.39370078740157483" top="0.39370078740157483" bottom="0.3937007874015748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5"/>
  <sheetViews>
    <sheetView view="pageBreakPreview" zoomScaleSheetLayoutView="100" workbookViewId="0">
      <selection activeCell="E3" sqref="E3:F12"/>
    </sheetView>
  </sheetViews>
  <sheetFormatPr defaultRowHeight="12.75" x14ac:dyDescent="0.2"/>
  <cols>
    <col min="1" max="1" width="6.42578125" style="2" customWidth="1"/>
    <col min="2" max="2" width="43.140625" style="3" customWidth="1"/>
    <col min="3" max="4" width="8.5703125" style="1" customWidth="1"/>
    <col min="5" max="5" width="12.7109375" style="4" bestFit="1" customWidth="1"/>
    <col min="6" max="6" width="16.140625" style="11" bestFit="1" customWidth="1"/>
    <col min="7" max="7" width="9.28515625" style="1" bestFit="1" customWidth="1"/>
    <col min="8" max="16384" width="9.140625" style="1"/>
  </cols>
  <sheetData>
    <row r="1" spans="1:6" ht="35.1" customHeight="1" x14ac:dyDescent="0.2">
      <c r="A1" s="51" t="s">
        <v>25</v>
      </c>
      <c r="B1" s="52" t="s">
        <v>24</v>
      </c>
      <c r="C1" s="51" t="s">
        <v>26</v>
      </c>
      <c r="D1" s="52" t="s">
        <v>27</v>
      </c>
      <c r="E1" s="53" t="s">
        <v>28</v>
      </c>
      <c r="F1" s="54" t="s">
        <v>29</v>
      </c>
    </row>
    <row r="2" spans="1:6" ht="37.5" customHeight="1" x14ac:dyDescent="0.2">
      <c r="A2" s="55" t="s">
        <v>34</v>
      </c>
      <c r="B2" s="252" t="s">
        <v>31</v>
      </c>
      <c r="C2" s="253"/>
      <c r="D2" s="253"/>
      <c r="E2" s="253"/>
      <c r="F2" s="254"/>
    </row>
    <row r="3" spans="1:6" s="64" customFormat="1" ht="25.5" x14ac:dyDescent="0.2">
      <c r="A3" s="6">
        <v>1</v>
      </c>
      <c r="B3" s="45" t="s">
        <v>40</v>
      </c>
      <c r="C3" s="7" t="s">
        <v>6</v>
      </c>
      <c r="D3" s="63">
        <v>75</v>
      </c>
      <c r="E3" s="62"/>
      <c r="F3" s="107"/>
    </row>
    <row r="4" spans="1:6" s="5" customFormat="1" ht="25.5" x14ac:dyDescent="0.2">
      <c r="A4" s="6">
        <v>2</v>
      </c>
      <c r="B4" s="10" t="s">
        <v>41</v>
      </c>
      <c r="C4" s="7" t="s">
        <v>6</v>
      </c>
      <c r="D4" s="63">
        <v>40</v>
      </c>
      <c r="E4" s="62"/>
      <c r="F4" s="107"/>
    </row>
    <row r="5" spans="1:6" s="5" customFormat="1" ht="36.75" customHeight="1" x14ac:dyDescent="0.2">
      <c r="A5" s="6">
        <v>3</v>
      </c>
      <c r="B5" s="9" t="s">
        <v>42</v>
      </c>
      <c r="C5" s="7" t="s">
        <v>6</v>
      </c>
      <c r="D5" s="8">
        <v>65</v>
      </c>
      <c r="E5" s="62"/>
      <c r="F5" s="107"/>
    </row>
    <row r="6" spans="1:6" s="5" customFormat="1" ht="63.75" x14ac:dyDescent="0.2">
      <c r="A6" s="28">
        <v>6</v>
      </c>
      <c r="B6" s="24" t="s">
        <v>43</v>
      </c>
      <c r="C6" s="29" t="s">
        <v>5</v>
      </c>
      <c r="D6" s="32">
        <v>22</v>
      </c>
      <c r="E6" s="94"/>
      <c r="F6" s="108"/>
    </row>
    <row r="7" spans="1:6" s="5" customFormat="1" ht="38.25" x14ac:dyDescent="0.2">
      <c r="A7" s="40" t="s">
        <v>65</v>
      </c>
      <c r="B7" s="45" t="s">
        <v>66</v>
      </c>
      <c r="C7" s="37" t="s">
        <v>5</v>
      </c>
      <c r="D7" s="97">
        <v>22</v>
      </c>
      <c r="E7" s="94"/>
      <c r="F7" s="108"/>
    </row>
    <row r="8" spans="1:6" s="5" customFormat="1" ht="38.25" x14ac:dyDescent="0.2">
      <c r="A8" s="40" t="s">
        <v>69</v>
      </c>
      <c r="B8" s="45" t="s">
        <v>68</v>
      </c>
      <c r="C8" s="37" t="s">
        <v>5</v>
      </c>
      <c r="D8" s="97">
        <v>20</v>
      </c>
      <c r="E8" s="94"/>
      <c r="F8" s="108"/>
    </row>
    <row r="9" spans="1:6" s="5" customFormat="1" ht="25.5" x14ac:dyDescent="0.2">
      <c r="A9" s="6">
        <v>9</v>
      </c>
      <c r="B9" s="45" t="s">
        <v>63</v>
      </c>
      <c r="C9" s="7" t="s">
        <v>5</v>
      </c>
      <c r="D9" s="8">
        <v>10</v>
      </c>
      <c r="E9" s="62"/>
      <c r="F9" s="107"/>
    </row>
    <row r="10" spans="1:6" s="89" customFormat="1" ht="38.25" x14ac:dyDescent="0.2">
      <c r="A10" s="6">
        <v>10</v>
      </c>
      <c r="B10" s="45" t="s">
        <v>45</v>
      </c>
      <c r="C10" s="7" t="s">
        <v>5</v>
      </c>
      <c r="D10" s="8">
        <v>10</v>
      </c>
      <c r="E10" s="62"/>
      <c r="F10" s="107"/>
    </row>
    <row r="11" spans="1:6" s="5" customFormat="1" ht="63.75" x14ac:dyDescent="0.2">
      <c r="A11" s="28">
        <v>11</v>
      </c>
      <c r="B11" s="24" t="s">
        <v>44</v>
      </c>
      <c r="C11" s="29" t="s">
        <v>5</v>
      </c>
      <c r="D11" s="32">
        <v>10</v>
      </c>
      <c r="E11" s="34"/>
      <c r="F11" s="108"/>
    </row>
    <row r="12" spans="1:6" ht="25.5" x14ac:dyDescent="0.2">
      <c r="A12" s="6">
        <v>12</v>
      </c>
      <c r="B12" s="9" t="s">
        <v>9</v>
      </c>
      <c r="C12" s="7" t="s">
        <v>7</v>
      </c>
      <c r="D12" s="8">
        <v>1</v>
      </c>
      <c r="E12" s="62"/>
      <c r="F12" s="107"/>
    </row>
    <row r="13" spans="1:6" ht="57.75" customHeight="1" x14ac:dyDescent="0.2">
      <c r="A13" s="159" t="s">
        <v>15</v>
      </c>
      <c r="B13" s="257" t="s">
        <v>30</v>
      </c>
      <c r="C13" s="258"/>
      <c r="D13" s="258"/>
      <c r="E13" s="160"/>
      <c r="F13" s="161">
        <f>SUM(F3:F12)</f>
        <v>0</v>
      </c>
    </row>
    <row r="32" spans="1:6" s="39" customFormat="1" x14ac:dyDescent="0.2">
      <c r="A32" s="80"/>
      <c r="B32" s="81" t="s">
        <v>51</v>
      </c>
      <c r="C32" s="1"/>
      <c r="D32" s="1"/>
      <c r="E32" s="4"/>
      <c r="F32" s="11"/>
    </row>
    <row r="33" spans="1:6" s="39" customFormat="1" x14ac:dyDescent="0.2">
      <c r="A33" s="41"/>
      <c r="B33" s="42"/>
      <c r="E33" s="43"/>
      <c r="F33" s="44"/>
    </row>
    <row r="34" spans="1:6" s="39" customFormat="1" x14ac:dyDescent="0.2">
      <c r="A34" s="41"/>
      <c r="B34" s="42"/>
      <c r="E34" s="43"/>
      <c r="F34" s="44"/>
    </row>
    <row r="35" spans="1:6" x14ac:dyDescent="0.2">
      <c r="A35" s="41"/>
      <c r="B35" s="42"/>
      <c r="C35" s="39"/>
      <c r="D35" s="39"/>
      <c r="E35" s="43"/>
      <c r="F35" s="44"/>
    </row>
  </sheetData>
  <mergeCells count="2">
    <mergeCell ref="B2:F2"/>
    <mergeCell ref="B13:D13"/>
  </mergeCells>
  <phoneticPr fontId="9" type="noConversion"/>
  <pageMargins left="0.98425196850393704" right="0.39370078740157483" top="0.39370078740157483" bottom="0.3937007874015748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5"/>
  <sheetViews>
    <sheetView tabSelected="1" view="pageBreakPreview" zoomScale="125" zoomScaleSheetLayoutView="125" workbookViewId="0">
      <selection activeCell="B4" sqref="B4"/>
    </sheetView>
  </sheetViews>
  <sheetFormatPr defaultRowHeight="15" x14ac:dyDescent="0.25"/>
  <cols>
    <col min="1" max="1" width="4.7109375" customWidth="1"/>
    <col min="2" max="2" width="54.42578125" customWidth="1"/>
    <col min="3" max="3" width="21.42578125" customWidth="1"/>
    <col min="4" max="4" width="12.85546875" customWidth="1"/>
  </cols>
  <sheetData>
    <row r="1" spans="1:4" s="12" customFormat="1" ht="30" customHeight="1" x14ac:dyDescent="0.25">
      <c r="A1" s="19" t="s">
        <v>16</v>
      </c>
      <c r="B1" s="20" t="s">
        <v>17</v>
      </c>
      <c r="C1" s="21" t="s">
        <v>22</v>
      </c>
      <c r="D1" s="15"/>
    </row>
    <row r="2" spans="1:4" s="27" customFormat="1" ht="30" customHeight="1" x14ac:dyDescent="0.25">
      <c r="A2" s="13" t="s">
        <v>4</v>
      </c>
      <c r="B2" s="10" t="s">
        <v>20</v>
      </c>
      <c r="C2" s="109">
        <f>'1. Razvodni ormari'!F14</f>
        <v>0</v>
      </c>
      <c r="D2" s="26"/>
    </row>
    <row r="3" spans="1:4" s="27" customFormat="1" ht="30" customHeight="1" x14ac:dyDescent="0.25">
      <c r="A3" s="13" t="s">
        <v>8</v>
      </c>
      <c r="B3" s="10" t="s">
        <v>21</v>
      </c>
      <c r="C3" s="109">
        <f>'2. Jaka struja'!F35</f>
        <v>0</v>
      </c>
      <c r="D3" s="26"/>
    </row>
    <row r="4" spans="1:4" s="27" customFormat="1" ht="30" customHeight="1" x14ac:dyDescent="0.25">
      <c r="A4" s="13" t="s">
        <v>90</v>
      </c>
      <c r="B4" s="181" t="s">
        <v>91</v>
      </c>
      <c r="C4" s="109">
        <f>'3. Rasvjeta'!F10</f>
        <v>0</v>
      </c>
      <c r="D4" s="26"/>
    </row>
    <row r="5" spans="1:4" s="27" customFormat="1" ht="30" customHeight="1" x14ac:dyDescent="0.25">
      <c r="A5" s="13" t="s">
        <v>15</v>
      </c>
      <c r="B5" s="10" t="s">
        <v>32</v>
      </c>
      <c r="C5" s="109">
        <f>'4. LPS'!F13</f>
        <v>0</v>
      </c>
      <c r="D5" s="26"/>
    </row>
    <row r="6" spans="1:4" s="14" customFormat="1" ht="30" customHeight="1" x14ac:dyDescent="0.25">
      <c r="A6" s="22"/>
      <c r="B6" s="18" t="s">
        <v>37</v>
      </c>
      <c r="C6" s="110">
        <f>SUM(C2:C5)</f>
        <v>0</v>
      </c>
      <c r="D6" s="16"/>
    </row>
    <row r="7" spans="1:4" s="14" customFormat="1" ht="30" customHeight="1" x14ac:dyDescent="0.25">
      <c r="A7" s="22"/>
      <c r="B7" s="18" t="s">
        <v>23</v>
      </c>
      <c r="C7" s="110">
        <f>C6*0.25</f>
        <v>0</v>
      </c>
      <c r="D7" s="16"/>
    </row>
    <row r="8" spans="1:4" s="12" customFormat="1" ht="30" customHeight="1" x14ac:dyDescent="0.25">
      <c r="A8" s="22"/>
      <c r="B8" s="18" t="s">
        <v>38</v>
      </c>
      <c r="C8" s="110">
        <f>C6+C7</f>
        <v>0</v>
      </c>
      <c r="D8" s="17"/>
    </row>
    <row r="10" spans="1:4" x14ac:dyDescent="0.25">
      <c r="B10" s="5"/>
    </row>
    <row r="32" spans="1:2" x14ac:dyDescent="0.25">
      <c r="A32" s="79"/>
      <c r="B32" s="78" t="s">
        <v>51</v>
      </c>
    </row>
    <row r="33" spans="2:2" s="75" customFormat="1" x14ac:dyDescent="0.25">
      <c r="B33" s="85"/>
    </row>
    <row r="34" spans="2:2" s="75" customFormat="1" x14ac:dyDescent="0.25">
      <c r="B34" s="85"/>
    </row>
    <row r="35" spans="2:2" s="75" customFormat="1" x14ac:dyDescent="0.25">
      <c r="B35" s="85"/>
    </row>
  </sheetData>
  <phoneticPr fontId="9" type="noConversion"/>
  <pageMargins left="0.98425196850393704"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Naslovna</vt:lpstr>
      <vt:lpstr>Sadržaj</vt:lpstr>
      <vt:lpstr>1. Razvodni ormari</vt:lpstr>
      <vt:lpstr>2. Jaka struja</vt:lpstr>
      <vt:lpstr>3. Rasvjeta</vt:lpstr>
      <vt:lpstr>4. LPS</vt:lpstr>
      <vt:lpstr>5.Rekapitulacija</vt:lpstr>
      <vt:lpstr>'1. Razvodni ormari'!Print_Area</vt:lpstr>
      <vt:lpstr>'2. Jaka struja'!Print_Area</vt:lpstr>
      <vt:lpstr>'3. Rasvjeta'!Print_Area</vt:lpstr>
      <vt:lpstr>'4. LPS'!Print_Area</vt:lpstr>
      <vt:lpstr>'5.Rekapitulacija'!Print_Area</vt:lpstr>
      <vt:lpstr>Naslovna!Print_Area</vt:lpstr>
      <vt:lpstr>Sadržaj!Print_Area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PREDRAG</cp:lastModifiedBy>
  <cp:lastPrinted>2016-10-11T07:04:23Z</cp:lastPrinted>
  <dcterms:created xsi:type="dcterms:W3CDTF">2009-10-05T13:22:44Z</dcterms:created>
  <dcterms:modified xsi:type="dcterms:W3CDTF">2018-06-28T10:27:07Z</dcterms:modified>
</cp:coreProperties>
</file>